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rno Jihlavská ,Heršpická-Vídeňska\soupis prací\"/>
    </mc:Choice>
  </mc:AlternateContent>
  <bookViews>
    <workbookView xWindow="0" yWindow="0" windowWidth="0" windowHeight="0" activeTab="6"/>
  </bookViews>
  <sheets>
    <sheet name="SO 000SO 000.a" sheetId="2" r:id="rId1"/>
    <sheet name="SO 000SO 000.b" sheetId="3" r:id="rId2"/>
    <sheet name="SO 101.1" sheetId="4" r:id="rId3"/>
    <sheet name="SO 101.2SO 101.21" sheetId="5" r:id="rId4"/>
    <sheet name="SO 101.2SO 101.22" sheetId="6" r:id="rId5"/>
    <sheet name="SO 101.2SO 101.23" sheetId="7" r:id="rId6"/>
    <sheet name="SO 190" sheetId="8" r:id="rId7"/>
  </sheets>
  <calcPr/>
</workbook>
</file>

<file path=xl/calcChain.xml><?xml version="1.0" encoding="utf-8"?>
<calcChain xmlns="http://schemas.openxmlformats.org/spreadsheetml/2006/main">
  <c i="8" l="1" r="I3"/>
  <c r="I8"/>
  <c r="O9"/>
  <c r="I9"/>
  <c i="7" r="I3"/>
  <c r="I14"/>
  <c r="O27"/>
  <c r="I27"/>
  <c r="O23"/>
  <c r="I23"/>
  <c r="O19"/>
  <c r="I19"/>
  <c r="O15"/>
  <c r="I15"/>
  <c r="I9"/>
  <c r="O10"/>
  <c r="I10"/>
  <c i="6" r="I3"/>
  <c r="I9"/>
  <c r="O22"/>
  <c r="I22"/>
  <c r="O18"/>
  <c r="I18"/>
  <c r="O14"/>
  <c r="I14"/>
  <c r="O10"/>
  <c r="I10"/>
  <c i="5" r="I3"/>
  <c r="I9"/>
  <c r="O18"/>
  <c r="I18"/>
  <c r="O14"/>
  <c r="I14"/>
  <c r="O10"/>
  <c r="I10"/>
  <c i="4" r="I3"/>
  <c r="I169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I140"/>
  <c r="O165"/>
  <c r="I165"/>
  <c r="O161"/>
  <c r="I161"/>
  <c r="O157"/>
  <c r="I157"/>
  <c r="O153"/>
  <c r="I153"/>
  <c r="O149"/>
  <c r="I149"/>
  <c r="O145"/>
  <c r="I145"/>
  <c r="O141"/>
  <c r="I141"/>
  <c r="I71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66"/>
  <c r="O67"/>
  <c r="I67"/>
  <c r="I25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9"/>
  <c r="O56"/>
  <c r="I56"/>
  <c r="O53"/>
  <c r="I53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<sst xmlns="http://schemas.openxmlformats.org/spreadsheetml/2006/main">
  <si>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</si>
  <si>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</si>
  <si>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</si>
  <si>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</si>
  <si>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</si>
  <si>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L-25-021-000</t>
  </si>
  <si>
    <t>II/602 Brno, ul. Jihlavská, úsek Heršpická – Vídeňská</t>
  </si>
  <si>
    <t>SO 000.a</t>
  </si>
  <si>
    <t>O</t>
  </si>
  <si>
    <t>Objekt:</t>
  </si>
  <si>
    <t>SO 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</si>
  <si>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</si>
  <si>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</si>
  <si>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</si>
  <si>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</si>
  <si>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</si>
  <si>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</si>
  <si>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</si>
  <si>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</si>
  <si>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</si>
  <si>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</si>
  <si>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</si>
  <si>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</si>
  <si>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</si>
  <si>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</si>
  <si>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</si>
  <si>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</si>
  <si>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</si>
  <si>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</si>
  <si>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</si>
  <si>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</si>
  <si>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</si>
  <si>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</si>
  <si>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</si>
  <si>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</si>
  <si>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</si>
  <si>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</si>
  <si>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</si>
  <si>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</si>
  <si>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</si>
  <si>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
RDS NA DOPRACOVÁNÍ DETAILŮ V OMEZENÉM ROZSAHU</t>
  </si>
  <si>
    <t>02946</t>
  </si>
  <si>
    <t>OSTAT POŽADAVKY - FOTODOKUMENTACE</t>
  </si>
  <si>
    <t>Fotodokumentace provádění stavby - popsáno v obchodních podmínkách
včetně passportu stavu blízkých nemovitostí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</si>
  <si>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</si>
  <si>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</si>
  <si>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</si>
  <si>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</si>
  <si>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</si>
  <si>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</si>
  <si>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</si>
  <si>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</si>
  <si>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</si>
  <si>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</si>
  <si>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</si>
  <si>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</si>
  <si>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</si>
  <si>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</si>
  <si>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</si>
  <si>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</si>
  <si>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</si>
  <si>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</si>
  <si>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</si>
  <si>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</si>
  <si>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</si>
  <si>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</si>
  <si>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</si>
  <si>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</si>
  <si>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</si>
  <si>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</si>
  <si>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00019</t>
  </si>
  <si>
    <t>Zajištění osazení 2 ks dopravního značení investora</t>
  </si>
  <si>
    <t>Zajištění osazení 2 ks dopravního značení investora - označení stavby. Zahrnuje naložení DZ ze skladu
investora, montáž, demontáž a dovoz zpět na sklad investora</t>
  </si>
  <si>
    <t>00020</t>
  </si>
  <si>
    <t>Koordinace a pomocné práce pro zajištění obnovy indukčních smyček</t>
  </si>
  <si>
    <t>Samotná obnova indukčních smyček bude zajištěna spol. B-KOM dle smlouvy uzavřené mezi SÚS JMK
a městem Brno.
Tato položka zahrnuje zajištění informovanosti spol. B-KOM, součinnost a koordinaci prací, nezbytné
drobné práce pro zajištění obnovy smyček SSZ_x000d_
Včetně případné ochrany indukčních smyček.</t>
  </si>
  <si>
    <t>00021</t>
  </si>
  <si>
    <t>Signální plány</t>
  </si>
  <si>
    <t>Úprava signálních plánů._x000d_
SSZ křižovatka Jihlavská x Vídeňská_x000d_
SSZ křižovatka Jihlavská x Heršpická
Před zahájením prací zhotovitel projedná s BKOM přechodnou úpravu organizace dopravy.
Po skončení prací budou obnoveny původní signální plány.</t>
  </si>
  <si>
    <t>VV</t>
  </si>
  <si>
    <t>03720</t>
  </si>
  <si>
    <t>01</t>
  </si>
  <si>
    <t>POMOC PRÁCE ZAJIŠŤ NEBO ZŘÍZ REGULACI A OCHRANU DOPRAVY - BUS ZASTÁVKY</t>
  </si>
  <si>
    <t>provizorní přesun autobusových zastávek
dočasné přemístění autobusové zastávky včetně návrhu umístění, dopravního značení, zajištění bezpečnosti cestujících 
součástí je také uvedení místa do původního stavu</t>
  </si>
  <si>
    <t>Položka zahrnuje:
- objednatelem povolené náklady na požadovaná zařízení zhotovitele
Položka nezahrnuje:
- x</t>
  </si>
  <si>
    <t>02</t>
  </si>
  <si>
    <t>POMOC PRÁCE ZAJIŠŤ NEBO ZŘÍZ REGULACI A OCHRANU DOPRAVY - PĚŠÍ TRASY</t>
  </si>
  <si>
    <t>zajištění pěších tras;
zajištění provizorní pěší trasy včetně povrchové úpravy;
osazení a údržba přechodného dopravního značení pro pěší;
uvedení do původního stavu</t>
  </si>
  <si>
    <t>SO 101.1</t>
  </si>
  <si>
    <t>Silnice II/602</t>
  </si>
  <si>
    <t>014102</t>
  </si>
  <si>
    <t>A</t>
  </si>
  <si>
    <t>POPLATKY ZA SKLÁDKU</t>
  </si>
  <si>
    <t>T</t>
  </si>
  <si>
    <t>asfaltový kryt</t>
  </si>
  <si>
    <t>"pol. č. 113136 "_x000d_
 0,5*2,3 = 1,150 [A]</t>
  </si>
  <si>
    <t>Položka zahrnuje:
- veškeré poplatky provozovateli skládky související s uložením odpadu na skládce.
Položka nezahrnuje:
- x</t>
  </si>
  <si>
    <t>B</t>
  </si>
  <si>
    <t>beton</t>
  </si>
  <si>
    <t xml:space="preserve">"pol. 113156"   109,6*2,3 = 252,080 [A]_x000d_
 "pol. 113524"      356*0,1" (plocha obrubníku včetně beton. lože)"*2,3 = 81,880 [B]_x000d_
 "Celkem: "A+B = 333,960 [C]</t>
  </si>
  <si>
    <t>C</t>
  </si>
  <si>
    <t>zemina</t>
  </si>
  <si>
    <t xml:space="preserve">"pol. 133736   "31,338*2 = 62,676 [A]</t>
  </si>
  <si>
    <t>D</t>
  </si>
  <si>
    <t>betonové vpustě
1 vpust cca 0,5 t</t>
  </si>
  <si>
    <t xml:space="preserve">"pol. 96687    "7*0,5 = 3,500 [A]</t>
  </si>
  <si>
    <t>1</t>
  </si>
  <si>
    <t>Zemní práce</t>
  </si>
  <si>
    <t>113136</t>
  </si>
  <si>
    <t>ODSTRANĚNÍ KRYTU ZPEVNĚNÝCH PLOCH S ASFALT POJIVEM, ODVOZ DO 12KM</t>
  </si>
  <si>
    <t>M3</t>
  </si>
  <si>
    <t>plochy u ostrůvků
odvoz na skládku, odvozná vzdálenost v režii zhotovitele</t>
  </si>
  <si>
    <t>10*0,05 = 0,500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</si>
  <si>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</si>
  <si>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113156</t>
  </si>
  <si>
    <t>ODSTRANĚNÍ KRYTU ZPEVNĚNÝCH PLOCH Z BETONU, ODVOZ DO 12KM</t>
  </si>
  <si>
    <t>zastávky BUS
odvoz na skládku, odvozná vzdálenost v režii zhotovitele</t>
  </si>
  <si>
    <t>274*0,4 = 109,600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</si>
  <si>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</si>
  <si>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</si>
  <si>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</si>
  <si>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</si>
  <si>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odvoz na skládku</t>
  </si>
  <si>
    <t>356 = 356,000 [A]</t>
  </si>
  <si>
    <t>11352B</t>
  </si>
  <si>
    <t>ODSTRANĚNÍ CHODNÍKOVÝCH A SILNIČNÍCH OBRUBNÍKŮ BETONOVÝCH - DOPRAVA</t>
  </si>
  <si>
    <t>tkm</t>
  </si>
  <si>
    <t>7*(356*0,1*2,3) = 573,160 [A]</t>
  </si>
  <si>
    <t>Položka zahrnuje:
- samostatnou dopravu suti a vybouraných hmot.
Položka nezahrnuje:
- x
Způsob měření:
- množství se určí jako součin hmotnosti [t] a požadované vzdálenosti [km].</t>
  </si>
  <si>
    <t>11355</t>
  </si>
  <si>
    <t>ODSTRANĚNÍ OBRUB Z DLAŽEBNÍCH KOSTEK JEDNODUCHÝCH</t>
  </si>
  <si>
    <t>odstranění kostek u BUS zastávky v délce 118m_x000d_
včetně očištění a uložení na mezideponii k větvím křižovatek Heršpická_x000d_
zpětné použití na dvouřádek</t>
  </si>
  <si>
    <t>118 = 118,000 [A]</t>
  </si>
  <si>
    <t>113746</t>
  </si>
  <si>
    <t>FRÉZOVÁNÍ ZPEVNĚNÝCH PLOCH ASFALTOVÝCH TL. DO 100MM</t>
  </si>
  <si>
    <t>M2</t>
  </si>
  <si>
    <t>tl. 100mm
odvoz a likvidace v režii zhotovitele</t>
  </si>
  <si>
    <t>6870 = 6870,000 [A]</t>
  </si>
  <si>
    <t>12980</t>
  </si>
  <si>
    <t>ČIŠTĚNÍ ULIČNÍCH VPUSTÍ</t>
  </si>
  <si>
    <t>KUS</t>
  </si>
  <si>
    <t>PROČIŠTĚNÍ STÁVAJÍCÍCH VPUSTÍ_x000d_
včetně odvozu a likvidace vzniklého odpadu v režii zhotovitele</t>
  </si>
  <si>
    <t>11 = 11,000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</si>
  <si>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</si>
  <si>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133736</t>
  </si>
  <si>
    <t>HLOUBENÍ ŠACHET ZAPAŽ I NEPAŽ TŘ. I, ODVOZ DO 12KM</t>
  </si>
  <si>
    <t>rozšíření pro uliční vpustě_x000d_
odvozná vzdálenost v režii zhotovitele</t>
  </si>
  <si>
    <t>(1,6*1,6-3,14*0,32*0,32)*2*7 = 31,338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</si>
  <si>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</si>
  <si>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</si>
  <si>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</si>
  <si>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k pol. 133736: 31,338 = 31,338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</si>
  <si>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</si>
  <si>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</si>
  <si>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</si>
  <si>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uličních vpustí</t>
  </si>
  <si>
    <t>(1,6*1,6-3,14*0,32*0,32)*(2-0,58)*7 = 22,250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</si>
  <si>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</si>
  <si>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</t>
  </si>
  <si>
    <t>Základy</t>
  </si>
  <si>
    <t>28999</t>
  </si>
  <si>
    <t>OPLÁŠTĚNÍ (ZPEVNĚNÍ) Z FÓLIE</t>
  </si>
  <si>
    <t>nepropustná fólie pod CB kryt</t>
  </si>
  <si>
    <t>274 = 274,000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</si>
  <si>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</si>
  <si>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</t>
  </si>
  <si>
    <t>Komunikace</t>
  </si>
  <si>
    <t>56144G</t>
  </si>
  <si>
    <t xml:space="preserve">SMĚSI Z KAMENIVA STMELENÉ CEMENTEM  SC C 8/10 TL. DO 200MM</t>
  </si>
  <si>
    <t>zastávky BUS
SC C8/10 tl. 180mm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</si>
  <si>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</si>
  <si>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56331</t>
  </si>
  <si>
    <t>VOZOVKOVÉ VRSTVY ZE ŠTĚRKODRTI TL. DO 50MM</t>
  </si>
  <si>
    <t>zastávky BUS
vyrovnávací vrstva ŠDa
průměrná tl. 50mm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</si>
  <si>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</si>
  <si>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</si>
  <si>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</si>
  <si>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ostrůvek
tl. 150 mm</t>
  </si>
  <si>
    <t>10 = 10,000 [A]</t>
  </si>
  <si>
    <t>567104</t>
  </si>
  <si>
    <t>VRSTVY PRO OBNOVU A OPRAVY Z KAMENIVA ZPEV CEMENTEM</t>
  </si>
  <si>
    <t>kolem uličních vpustí
SC C 8/10 tl. 180mm</t>
  </si>
  <si>
    <t>(1,6*1,6-3,14*0,32*0,32)*7*0,180 = 2,820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</si>
  <si>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</si>
  <si>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567303</t>
  </si>
  <si>
    <t>VRSTVY PRO OBNOVU A OPRAVY ZE ŠTĚRKODRTI</t>
  </si>
  <si>
    <t>ŠDa tl. 280mm
kolem uličních vpustí</t>
  </si>
  <si>
    <t>(1,6*1,6-3,14*0,32*0,32)*7*0,28 = 4,387 [A]</t>
  </si>
  <si>
    <t>572214</t>
  </si>
  <si>
    <t>SPOJOVACÍ POSTŘIK Z MODIFIK EMULZE DO 0,5KG/M2</t>
  </si>
  <si>
    <t>PS-CP 0,30 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</si>
  <si>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</si>
  <si>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PS-CP 0,35 kg/m2</t>
  </si>
  <si>
    <t>PS-CP 0,40 kg/m2
kolem nových vpustí</t>
  </si>
  <si>
    <t>(1,6*1,6-3,14*0,32*0,32)*7 = 15,669 [A]</t>
  </si>
  <si>
    <t>574C56</t>
  </si>
  <si>
    <t>ASFALTOVÝ BETON PRO LOŽNÍ VRSTVY ACL 16+, 16S TL. 60MM</t>
  </si>
  <si>
    <t>ACL 16S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</si>
  <si>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</si>
  <si>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574J54</t>
  </si>
  <si>
    <t>ASFALTOVÝ KOBEREC MASTIXOVÝ MODIFIK SMA 11S TL. 40MM</t>
  </si>
  <si>
    <t>5774EG</t>
  </si>
  <si>
    <t>VRSTVY PRO OBNOVU A OPRAVY Z ASF BETONU ACP 16+, 16S</t>
  </si>
  <si>
    <t>kolem uličních vpustí
ACP 16S tl. 50mm</t>
  </si>
  <si>
    <t>(1,6*1,6-3,14*0,32*0,32)*7*0,05 = 0,783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</si>
  <si>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</si>
  <si>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581352</t>
  </si>
  <si>
    <t>CEMENTOBETONOVÝ KRYT JEDNOVRSTVÝ VYZTUŽENÝ TŘ.I TL. DO 250MM</t>
  </si>
  <si>
    <t>zastávka BUS
CBI tl. 220mm
vyztužený kari sítí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</si>
  <si>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</si>
  <si>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5822R</t>
  </si>
  <si>
    <t>DLÁŽDĚNÉ KRYTY Z DROBNÝCH KOSTEK DO LOŽE Z MC</t>
  </si>
  <si>
    <t>dvojřádek, kostky š. 25 cm _x000d_
použijí se dlažební kostky vybourané podél BUS zastávek(jednořádek) viz pol.11355</t>
  </si>
  <si>
    <t>(118/2)*0,25 = 14,750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</si>
  <si>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</si>
  <si>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58251</t>
  </si>
  <si>
    <t>DLÁŽDĚNÉ KRYTY Z BETONOVÝCH DLAŽDIC DO LOŽE Z KAMENIVA</t>
  </si>
  <si>
    <t>ostrůvek
dlažba tl. 60 mm
lože z kameniva 4/8 tl. 40mm</t>
  </si>
  <si>
    <t>58252</t>
  </si>
  <si>
    <t>DLÁŽDĚNÉ KRYTY Z BETONOVÝCH DLAŽDIC DO LOŽE Z MC</t>
  </si>
  <si>
    <t>přídlažba, desky 250x500 mm</t>
  </si>
  <si>
    <t>14*0,25 = 3,500 [A]</t>
  </si>
  <si>
    <t>587202</t>
  </si>
  <si>
    <t>PŘEDLÁŽDĚNÍ KRYTU Z DROBNÝCH KOSTEK</t>
  </si>
  <si>
    <t>dvojřádek, kostky š. 25 cm</t>
  </si>
  <si>
    <t>282*0,25 = 70,500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</si>
  <si>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</si>
  <si>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</si>
  <si>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</si>
  <si>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dlaždice 250x500 mm</t>
  </si>
  <si>
    <t>5*0,25 = 1,250 [A]</t>
  </si>
  <si>
    <t>8</t>
  </si>
  <si>
    <t>Potrubí</t>
  </si>
  <si>
    <t>89712</t>
  </si>
  <si>
    <t>VPUSŤ KANALIZAČNÍ ULIČNÍ KOMPLETNÍ Z BETONOVÝCH DÍLCŮ</t>
  </si>
  <si>
    <t>7 = 7,000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</si>
  <si>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</si>
  <si>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89900R</t>
  </si>
  <si>
    <t>KALOVÝ KOŠ</t>
  </si>
  <si>
    <t>stávající uliční vpusti</t>
  </si>
  <si>
    <t>899122</t>
  </si>
  <si>
    <t>MŘÍŽE LITINOVÉ SAMOSTATNÉ</t>
  </si>
  <si>
    <t>vtoková mříž na uliční vpust, rovná
D400</t>
  </si>
  <si>
    <t>Položka zahrnuje:
- dodávku a osazení předepsané mříže včetně rámu
Položka nezahrnuje:
- x</t>
  </si>
  <si>
    <t>89921</t>
  </si>
  <si>
    <t>VÝŠKOVÁ ÚPRAVA POKLOPŮ</t>
  </si>
  <si>
    <t>14 = 14,000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</si>
  <si>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</si>
  <si>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</si>
  <si>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</si>
  <si>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89923</t>
  </si>
  <si>
    <t>VÝŠKOVÁ ÚPRAVA KRYCÍCH HRNCŮ</t>
  </si>
  <si>
    <t>8 = 8,000 [A]</t>
  </si>
  <si>
    <t>899901</t>
  </si>
  <si>
    <t>PŘEPOJENÍ PŘÍPOJEK</t>
  </si>
  <si>
    <t>u nových uličních vpustí</t>
  </si>
  <si>
    <t>Položka zahrnuje:
- řez na potrubí
- dodání a osazení příslušných tvarovek a armatur
Položka nezahrnuje:
- x</t>
  </si>
  <si>
    <t>9</t>
  </si>
  <si>
    <t>Ostatní konstrukce a práce</t>
  </si>
  <si>
    <t>915111</t>
  </si>
  <si>
    <t>VODOROVNÉ DOPRAVNÍ ZNAČENÍ BARVOU HLADKÉ - DODÁVKA A POKLÁDKA</t>
  </si>
  <si>
    <t>499 = 499,000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</si>
  <si>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</si>
  <si>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</si>
  <si>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</si>
  <si>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9172200R</t>
  </si>
  <si>
    <t>SILNIČNÍ A CHODNÍKOVÉ OBRUBY Z BETONOVÝCH OBRUBNÍKŮ ŠÍŘ 150MM</t>
  </si>
  <si>
    <t>včetně úpravy za obrubou (zemní práce)</t>
  </si>
  <si>
    <t>"znovuosazení betonového obrubníku"_x000d_
 40 = 40,000 [A]_x000d_
 "osazení stávajícího širokého obrubníku"_x000d_
 4 = 4,000 [B]_x000d_
 "Celkem: "A+B = 44,000 [C]</t>
  </si>
  <si>
    <t>Položka zahrnuje:
- dodání a pokládku betonových obrubníků o rozměrech předepsaných zadávací dokumentací
- betonové lože i boční betonovou opěrku
Položka nezahrnuje:
- x</t>
  </si>
  <si>
    <t>917224</t>
  </si>
  <si>
    <t>919114</t>
  </si>
  <si>
    <t>ŘEZÁNÍ ASFALTOVÉHO KRYTU VOZOVEK TL DO 200MM</t>
  </si>
  <si>
    <t>napojení na stávající vozovku</t>
  </si>
  <si>
    <t>15,34+3,1+14,3+32,8+8,4+1,5+4,9+6,7+154 = 241,040 [A]</t>
  </si>
  <si>
    <t>Položka zahrnuje:
- řezání vozovkové vrstvy v předepsané tloušťce
- spotřeba vody
Položka nezahrnuje:
- x</t>
  </si>
  <si>
    <t>919125</t>
  </si>
  <si>
    <t>ŘEZÁNÍ BETONOVÉHO KRYTU VOZOVEK TL DO 250MM</t>
  </si>
  <si>
    <t>podélná spára mezi betonovou a asfaltovou vozovkou u zastávek BUS
podélná spára mezi betonovou vozovkou a obrubníkem
tl. 220 mm, šířka 10 mm</t>
  </si>
  <si>
    <t>105+25 = 130,000 [A]</t>
  </si>
  <si>
    <t>příčná spára mezi betonovou vozovkou a asfaltovou vozovkou
tl. 220 mm, šířka 20 mm</t>
  </si>
  <si>
    <t>4,8 = 4,800 [A]</t>
  </si>
  <si>
    <t>931121</t>
  </si>
  <si>
    <t>VÝPLŇ DILATAČ SPAR HERAKLITEM TL DO 10MM</t>
  </si>
  <si>
    <t>viz VPŘ
podélná spára mezi betonovou a asfaltovou vozovkou u zastávek BUS
podélná spára mezi betonovou vozovkou a obrubníkem
tl. 195 mm, šířka 10 mm</t>
  </si>
  <si>
    <t>0,195*130 = 25,350 [A]</t>
  </si>
  <si>
    <t>Položka zahrnuje:
- dodávku a osazení předepsaného materiálu
- očištění ploch spáry před úpravou
- očištění okolí spáry po úpravě
Položka nezahrnuje:
- x</t>
  </si>
  <si>
    <t>931122</t>
  </si>
  <si>
    <t>VÝPLŇ DILATAČ SPAR HERAKLITEM TL DO 20MM</t>
  </si>
  <si>
    <t>viz VPŘ
příčná spára mezi betonovou vozovkou a asfaltovou vozovkou
tl. 195 mm, šířka 20 mm</t>
  </si>
  <si>
    <t>0,195*4,8 = 0,936 [A]</t>
  </si>
  <si>
    <t>931324</t>
  </si>
  <si>
    <t>TĚSNĚNÍ DILATAČ SPAR ASF ZÁLIVKOU MODIFIK PRŮŘ DO 400MM2</t>
  </si>
  <si>
    <t>241,04 = 241,040 [A]</t>
  </si>
  <si>
    <t>Položka zahrnuje:
- dodávku a osazení předepsaného materiálu
- očištění ploch spáry před úpravou
- očištění okolí spáry po úpravě
Položka nezahrnuje:
- těsnící profil</t>
  </si>
  <si>
    <t>podélná spára mezi betonovou a asfaltovou vozovkou u zastávek BUS
podélná spára mezi betonovou vozovkou a obrubníkem
tl. 25 mm, šířka 10 mm</t>
  </si>
  <si>
    <t>931325</t>
  </si>
  <si>
    <t>TĚSNĚNÍ DILATAČ SPAR ASF ZÁLIVKOU MODIFIK PRŮŘ DO 600MM2</t>
  </si>
  <si>
    <t>příčná spára mezi betonovou vozovkou a asfaltovou vozovkou
tl. 25 mm, šířka 20 mm</t>
  </si>
  <si>
    <t>93818</t>
  </si>
  <si>
    <t>OČIŠTĚNÍ ASFALT VOZOVEK ZAMETENÍM</t>
  </si>
  <si>
    <t>odvoz a likvidace vzniklého odpadu v režii zhotovitele</t>
  </si>
  <si>
    <t>Položka zahrnuje:
- očištění předepsaným způsobem
- odklizení vzniklého odpadu
Položka nezahrnuje:
- x</t>
  </si>
  <si>
    <t>93828</t>
  </si>
  <si>
    <t>OČIŠTĚNÍ BETON VOZOVEK ZAMETENÍM</t>
  </si>
  <si>
    <t>96687</t>
  </si>
  <si>
    <t>VYBOURÁNÍ ULIČNÍCH VPUSTÍ KOMPLETNÍCH</t>
  </si>
  <si>
    <t>odvoz na skládku,odvozná vzdálenost v režii zhotovitele
mříže - odvoz a likvidace v režii zhotovitele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</si>
  <si>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</si>
  <si>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101.21</t>
  </si>
  <si>
    <t>SO 101.2</t>
  </si>
  <si>
    <t>Silnice II/602 - Sanace</t>
  </si>
  <si>
    <t>Typ "1" sanace samostatných trhlin dle TP 115</t>
  </si>
  <si>
    <t>572224</t>
  </si>
  <si>
    <t>X</t>
  </si>
  <si>
    <t>SPOJOVACÍ POSTŘIK Z MODIFIK EMULZE DO 1,0KG/M2</t>
  </si>
  <si>
    <t>6870*0,25 = 1717,500 [A]_x000d_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vozovky"</t>
  </si>
  <si>
    <t>57476</t>
  </si>
  <si>
    <t>VOZOVKOVÉ VÝZTUŽNÉ VRSTVY Z GEOMŘÍŽOVINY S TKANINOU</t>
  </si>
  <si>
    <t>6870*0,25 = 1717,500 [A]_x000d_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</si>
  <si>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</si>
  <si>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577A2</t>
  </si>
  <si>
    <t>VÝSPRAVA TRHLIN ASFALTOVOU ZÁLIVKOU MODIFIK</t>
  </si>
  <si>
    <t>6870*0,25 = 1717,500 [A]_x000d_
 A/1,6"přepočet na délku trhlin" = 1073,438 [B]_x000d_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</si>
  <si>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Položka zahrnuje:
- vyfrézování drážky šířky do 20mm hloubky do 40mm
- vyčištění
- nátěr
- výplň předepsanou zálivkovou hmotou
Položka nezahrnuje:
- x</t>
  </si>
  <si>
    <t>SO 101.22</t>
  </si>
  <si>
    <t>Typ "2" sanace samostatných trhlin dle TP 115</t>
  </si>
  <si>
    <t>6870*0,1 = 687,000 [A]_x000d_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vozovky"</t>
  </si>
  <si>
    <t>572B64</t>
  </si>
  <si>
    <t xml:space="preserve">PRUŽNÁ MEMBRÁNA Z MODIFIK EMULZE   DO 3,0KG/M2</t>
  </si>
  <si>
    <t>6870*0,1 = 687,000 [A]_x000d_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</si>
  <si>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</si>
  <si>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57622</t>
  </si>
  <si>
    <t>POSYP KAMENIVEM DRCENÝM 10KG/M2</t>
  </si>
  <si>
    <t>posyp 6 kg/m2</t>
  </si>
  <si>
    <t>Položka zahrnuje:
- dodání kameniva předepsané kvality a zrnitosti
- posyp předepsaným množstvím
Položka nezahrnuje:
- x</t>
  </si>
  <si>
    <t>6870 = 6870,000 [A]_x000d_
 A*0,10 = 687,000 [B]_x000d_
 B/5" trhliny cca po 5 m" = 137,400 [C]_x000d_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</si>
  <si>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SO 101.23</t>
  </si>
  <si>
    <t>Typ "3" lokality s plošným rozpadem po odfrézování</t>
  </si>
  <si>
    <t>11372</t>
  </si>
  <si>
    <t>FRÉZOVÁNÍ ZPEVNĚNÝCH PLOCH ASFALTOVÝCH</t>
  </si>
  <si>
    <t>odvoz a likvidace v režii zhotovitele
Sanace plošných poruch: vyfrézování plochy tl. 50mm</t>
  </si>
  <si>
    <t>6870*0,35*0,05 = 120,225 [A]_x000d_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</si>
  <si>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Spojovací postřik z kationaktivní asfaltové emulze 0,4 kg/m2 ČSN 73 6129</t>
  </si>
  <si>
    <t>6870*0,35 = 2404,500 [A]_x000d_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</si>
  <si>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Pro položku "57476.X"
1-1,5 kg/m2</t>
  </si>
  <si>
    <t>6870*0,35 = 2404,500 [A]_x000d_
 "celkové množství bude odvyslé od plochy sanací a tvaru sanovaných míst..."_x000d_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</si>
  <si>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574E46</t>
  </si>
  <si>
    <t>ASFALTOVÝ BETON PRO PODKLADNÍ VRSTVY ACP 16+, 16S TL. 50MM</t>
  </si>
  <si>
    <t>Asfaltový beton pro podkladní vrstvy ACP 16S; tl. 50 mm dle ČSN EN 13108-1 a ČSN 736121</t>
  </si>
  <si>
    <t>SO 190</t>
  </si>
  <si>
    <t>Dopravní opatření</t>
  </si>
  <si>
    <t>02710</t>
  </si>
  <si>
    <t>POMOC PRÁCE ZŘÍZ NEBO ZAJIŠŤ OBJÍŽĎKY A PŘÍSTUP CESTY</t>
  </si>
  <si>
    <t>Zajištění projektové dokumentace přechodného dopravního značení včetně projednání s dotčenými orgány a_x000d_
zajištění povolení k uzavírkám zajištěno firmou DOKA._x000d_
_x000d_
Zde pouze montáž, demontáž, nájem značek._x000d_
_x000d_
Přechodná úprava dopravního značení a objízdných tras, včetně údržby a úprav_x000d_
během stavebních prací v souladu s TP66 - II.vydání "Zásady pro označování_x000d_
pracovních míst na PK" a s platnými předpisy pro navrhování DZ na PK, vč._x000d_
vyhlášky č. 294/2015 Sb._x000d_
Stávající svislé dopravní značky se pro potřeby PDZ zachovají a dle potřeby_x000d_
zakryjí, upraví nebo doplní. Přechodné SDZ (značky, směrovací desky, závory,_x000d_
semaforová souprava, světla) se umístí na nosičích a podkladních deskách včetně_x000d_
nutných přesunů dle jednotlivých fází výstavby, dodávky, montáže, demontáže, nájmu._x000d_
Včetně přechodného vodorovného značení.</t>
  </si>
  <si>
    <t>1 = 1,000 [A]</t>
  </si>
  <si>
    <t>Položka zahrnuje:
- veškeré náklady spojené se zřízením nebo zajištěním objížďky a přístupové cesty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</si>
</sst>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 ht="30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75">
      <c r="A18" s="29" t="s">
        <v>36</v>
      </c>
      <c r="B18" s="40"/>
      <c r="C18" s="41"/>
      <c r="D18" s="41"/>
      <c r="E18" s="31" t="s">
        <v>44</v>
      </c>
      <c r="F18" s="41"/>
      <c r="G18" s="41"/>
      <c r="H18" s="41"/>
      <c r="I18" s="41"/>
      <c r="J18" s="42"/>
    </row>
  </sheetData>
  <sheetProtection sheet="1" objects="1" scenarios="1" spinCount="100000" saltValue="XVPCaY35TV143wEV3iguFxCNHnet97se+2K5cNDxmNrxeoueOuKfEBj0JGQM4fxu634TSMVvqgRg06N6XKKLuA==" hashValue="KI98LkQ96mI7YNJwBF3uXgb0si62Ja/Gt1+mPUqGLRQxY/m3TPRqA9Im6T16UA6pUmKaZd/rRwAF3/uOt8TlY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SUMIFS(I9:I58,A9:A58,"SD")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</v>
      </c>
      <c r="D5" s="13"/>
      <c r="E5" s="14" t="s">
        <v>46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SUMIFS(I10:I58,A10:A58,"P")</f>
        <v>0</v>
      </c>
      <c r="J9" s="28"/>
    </row>
    <row r="10" ht="30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50</v>
      </c>
      <c r="D13" s="29" t="s">
        <v>48</v>
      </c>
      <c r="E13" s="31" t="s">
        <v>51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52</v>
      </c>
      <c r="D16" s="29" t="s">
        <v>48</v>
      </c>
      <c r="E16" s="31" t="s">
        <v>53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5</v>
      </c>
      <c r="C19" s="30" t="s">
        <v>54</v>
      </c>
      <c r="D19" s="29" t="s">
        <v>48</v>
      </c>
      <c r="E19" s="31" t="s">
        <v>55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6</v>
      </c>
      <c r="C22" s="30" t="s">
        <v>56</v>
      </c>
      <c r="D22" s="29" t="s">
        <v>48</v>
      </c>
      <c r="E22" s="31" t="s">
        <v>57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7</v>
      </c>
      <c r="C25" s="30" t="s">
        <v>58</v>
      </c>
      <c r="D25" s="29" t="s">
        <v>48</v>
      </c>
      <c r="E25" s="31" t="s">
        <v>59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8</v>
      </c>
      <c r="C28" s="30" t="s">
        <v>60</v>
      </c>
      <c r="D28" s="29" t="s">
        <v>48</v>
      </c>
      <c r="E28" s="31" t="s">
        <v>61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9</v>
      </c>
      <c r="C31" s="30" t="s">
        <v>62</v>
      </c>
      <c r="D31" s="29" t="s">
        <v>48</v>
      </c>
      <c r="E31" s="31" t="s">
        <v>63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10</v>
      </c>
      <c r="C34" s="30" t="s">
        <v>64</v>
      </c>
      <c r="D34" s="29" t="s">
        <v>48</v>
      </c>
      <c r="E34" s="31" t="s">
        <v>65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11</v>
      </c>
      <c r="C37" s="30" t="s">
        <v>66</v>
      </c>
      <c r="D37" s="29" t="s">
        <v>48</v>
      </c>
      <c r="E37" s="31" t="s">
        <v>67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12</v>
      </c>
      <c r="C40" s="30" t="s">
        <v>68</v>
      </c>
      <c r="D40" s="29" t="s">
        <v>48</v>
      </c>
      <c r="E40" s="31" t="s">
        <v>69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29</v>
      </c>
      <c r="B43" s="29">
        <v>13</v>
      </c>
      <c r="C43" s="30" t="s">
        <v>70</v>
      </c>
      <c r="D43" s="29" t="s">
        <v>48</v>
      </c>
      <c r="E43" s="31" t="s">
        <v>71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45">
      <c r="A44" s="29" t="s">
        <v>34</v>
      </c>
      <c r="B44" s="37"/>
      <c r="C44" s="38"/>
      <c r="D44" s="38"/>
      <c r="E44" s="31" t="s">
        <v>72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/>
      <c r="F45" s="38"/>
      <c r="G45" s="38"/>
      <c r="H45" s="38"/>
      <c r="I45" s="38"/>
      <c r="J45" s="39"/>
    </row>
    <row r="46">
      <c r="A46" s="29" t="s">
        <v>29</v>
      </c>
      <c r="B46" s="29">
        <v>14</v>
      </c>
      <c r="C46" s="30" t="s">
        <v>73</v>
      </c>
      <c r="D46" s="29" t="s">
        <v>48</v>
      </c>
      <c r="E46" s="31" t="s">
        <v>74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105">
      <c r="A47" s="29" t="s">
        <v>34</v>
      </c>
      <c r="B47" s="37"/>
      <c r="C47" s="38"/>
      <c r="D47" s="38"/>
      <c r="E47" s="31" t="s">
        <v>75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/>
      <c r="F48" s="38"/>
      <c r="G48" s="38"/>
      <c r="H48" s="38"/>
      <c r="I48" s="38"/>
      <c r="J48" s="39"/>
    </row>
    <row r="49">
      <c r="A49" s="29" t="s">
        <v>29</v>
      </c>
      <c r="B49" s="29">
        <v>15</v>
      </c>
      <c r="C49" s="30" t="s">
        <v>76</v>
      </c>
      <c r="D49" s="29" t="s">
        <v>48</v>
      </c>
      <c r="E49" s="31" t="s">
        <v>77</v>
      </c>
      <c r="F49" s="32" t="s">
        <v>33</v>
      </c>
      <c r="G49" s="33">
        <v>1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90">
      <c r="A50" s="29" t="s">
        <v>34</v>
      </c>
      <c r="B50" s="37"/>
      <c r="C50" s="38"/>
      <c r="D50" s="38"/>
      <c r="E50" s="31" t="s">
        <v>78</v>
      </c>
      <c r="F50" s="38"/>
      <c r="G50" s="38"/>
      <c r="H50" s="38"/>
      <c r="I50" s="38"/>
      <c r="J50" s="39"/>
    </row>
    <row r="51">
      <c r="A51" s="29" t="s">
        <v>79</v>
      </c>
      <c r="B51" s="37"/>
      <c r="C51" s="38"/>
      <c r="D51" s="38"/>
      <c r="E51" s="44" t="s">
        <v>31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3"/>
      <c r="F52" s="38"/>
      <c r="G52" s="38"/>
      <c r="H52" s="38"/>
      <c r="I52" s="38"/>
      <c r="J52" s="39"/>
    </row>
    <row r="53" ht="30">
      <c r="A53" s="29" t="s">
        <v>29</v>
      </c>
      <c r="B53" s="29">
        <v>17</v>
      </c>
      <c r="C53" s="30" t="s">
        <v>80</v>
      </c>
      <c r="D53" s="29" t="s">
        <v>81</v>
      </c>
      <c r="E53" s="31" t="s">
        <v>82</v>
      </c>
      <c r="F53" s="32" t="s">
        <v>33</v>
      </c>
      <c r="G53" s="33">
        <v>2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60">
      <c r="A54" s="29" t="s">
        <v>34</v>
      </c>
      <c r="B54" s="37"/>
      <c r="C54" s="38"/>
      <c r="D54" s="38"/>
      <c r="E54" s="31" t="s">
        <v>83</v>
      </c>
      <c r="F54" s="38"/>
      <c r="G54" s="38"/>
      <c r="H54" s="38"/>
      <c r="I54" s="38"/>
      <c r="J54" s="39"/>
    </row>
    <row r="55" ht="60">
      <c r="A55" s="29" t="s">
        <v>36</v>
      </c>
      <c r="B55" s="37"/>
      <c r="C55" s="38"/>
      <c r="D55" s="38"/>
      <c r="E55" s="31" t="s">
        <v>84</v>
      </c>
      <c r="F55" s="38"/>
      <c r="G55" s="38"/>
      <c r="H55" s="38"/>
      <c r="I55" s="38"/>
      <c r="J55" s="39"/>
    </row>
    <row r="56" ht="30">
      <c r="A56" s="29" t="s">
        <v>29</v>
      </c>
      <c r="B56" s="29">
        <v>18</v>
      </c>
      <c r="C56" s="30" t="s">
        <v>80</v>
      </c>
      <c r="D56" s="29" t="s">
        <v>85</v>
      </c>
      <c r="E56" s="31" t="s">
        <v>86</v>
      </c>
      <c r="F56" s="32" t="s">
        <v>33</v>
      </c>
      <c r="G56" s="33">
        <v>1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60">
      <c r="A57" s="29" t="s">
        <v>34</v>
      </c>
      <c r="B57" s="37"/>
      <c r="C57" s="38"/>
      <c r="D57" s="38"/>
      <c r="E57" s="31" t="s">
        <v>87</v>
      </c>
      <c r="F57" s="38"/>
      <c r="G57" s="38"/>
      <c r="H57" s="38"/>
      <c r="I57" s="38"/>
      <c r="J57" s="39"/>
    </row>
    <row r="58" ht="60">
      <c r="A58" s="29" t="s">
        <v>36</v>
      </c>
      <c r="B58" s="40"/>
      <c r="C58" s="41"/>
      <c r="D58" s="41"/>
      <c r="E58" s="31" t="s">
        <v>84</v>
      </c>
      <c r="F58" s="41"/>
      <c r="G58" s="41"/>
      <c r="H58" s="41"/>
      <c r="I58" s="41"/>
      <c r="J58" s="42"/>
    </row>
  </sheetData>
  <sheetProtection sheet="1" objects="1" scenarios="1" spinCount="100000" saltValue="9MOzrYJQRPv13pDUyvxNBEBzNg3Tp1Oo+hy5RoPchoqNlhuRyhZY0aTb28Zn4r/k5RsR9yfnjZT9KLk/NIBlCg==" hashValue="mJuqhsLmM5kO9LmzTTKY1Tv6kPGyO2KbPLm/AUeaDLytwL6vopki5YvmFOhr5eCg1jVOu/C+lsbsNRKYtwHqN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</v>
      </c>
      <c r="I3" s="16">
        <f>SUMIFS(I8:I229,A8:A229,"SD")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88</v>
      </c>
      <c r="D4" s="13"/>
      <c r="E4" s="14" t="s">
        <v>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90</v>
      </c>
      <c r="D9" s="29" t="s">
        <v>91</v>
      </c>
      <c r="E9" s="31" t="s">
        <v>92</v>
      </c>
      <c r="F9" s="32" t="s">
        <v>93</v>
      </c>
      <c r="G9" s="33">
        <v>1.1499999999999999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94</v>
      </c>
      <c r="F10" s="38"/>
      <c r="G10" s="38"/>
      <c r="H10" s="38"/>
      <c r="I10" s="38"/>
      <c r="J10" s="39"/>
    </row>
    <row r="11" ht="30">
      <c r="A11" s="29" t="s">
        <v>79</v>
      </c>
      <c r="B11" s="37"/>
      <c r="C11" s="38"/>
      <c r="D11" s="38"/>
      <c r="E11" s="45" t="s">
        <v>95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96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90</v>
      </c>
      <c r="D13" s="29" t="s">
        <v>97</v>
      </c>
      <c r="E13" s="31" t="s">
        <v>92</v>
      </c>
      <c r="F13" s="32" t="s">
        <v>93</v>
      </c>
      <c r="G13" s="33">
        <v>333.95999999999998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98</v>
      </c>
      <c r="F14" s="38"/>
      <c r="G14" s="38"/>
      <c r="H14" s="38"/>
      <c r="I14" s="38"/>
      <c r="J14" s="39"/>
    </row>
    <row r="15" ht="60">
      <c r="A15" s="29" t="s">
        <v>79</v>
      </c>
      <c r="B15" s="37"/>
      <c r="C15" s="38"/>
      <c r="D15" s="38"/>
      <c r="E15" s="45" t="s">
        <v>99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96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90</v>
      </c>
      <c r="D17" s="29" t="s">
        <v>100</v>
      </c>
      <c r="E17" s="31" t="s">
        <v>92</v>
      </c>
      <c r="F17" s="32" t="s">
        <v>93</v>
      </c>
      <c r="G17" s="33">
        <v>62.676000000000002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101</v>
      </c>
      <c r="F18" s="38"/>
      <c r="G18" s="38"/>
      <c r="H18" s="38"/>
      <c r="I18" s="38"/>
      <c r="J18" s="39"/>
    </row>
    <row r="19">
      <c r="A19" s="29" t="s">
        <v>79</v>
      </c>
      <c r="B19" s="37"/>
      <c r="C19" s="38"/>
      <c r="D19" s="38"/>
      <c r="E19" s="45" t="s">
        <v>102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96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90</v>
      </c>
      <c r="D21" s="29" t="s">
        <v>103</v>
      </c>
      <c r="E21" s="31" t="s">
        <v>92</v>
      </c>
      <c r="F21" s="32" t="s">
        <v>93</v>
      </c>
      <c r="G21" s="33">
        <v>3.5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34</v>
      </c>
      <c r="B22" s="37"/>
      <c r="C22" s="38"/>
      <c r="D22" s="38"/>
      <c r="E22" s="31" t="s">
        <v>104</v>
      </c>
      <c r="F22" s="38"/>
      <c r="G22" s="38"/>
      <c r="H22" s="38"/>
      <c r="I22" s="38"/>
      <c r="J22" s="39"/>
    </row>
    <row r="23">
      <c r="A23" s="29" t="s">
        <v>79</v>
      </c>
      <c r="B23" s="37"/>
      <c r="C23" s="38"/>
      <c r="D23" s="38"/>
      <c r="E23" s="45" t="s">
        <v>105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96</v>
      </c>
      <c r="F24" s="38"/>
      <c r="G24" s="38"/>
      <c r="H24" s="38"/>
      <c r="I24" s="38"/>
      <c r="J24" s="39"/>
    </row>
    <row r="25">
      <c r="A25" s="23" t="s">
        <v>26</v>
      </c>
      <c r="B25" s="24"/>
      <c r="C25" s="25" t="s">
        <v>106</v>
      </c>
      <c r="D25" s="26"/>
      <c r="E25" s="23" t="s">
        <v>107</v>
      </c>
      <c r="F25" s="26"/>
      <c r="G25" s="26"/>
      <c r="H25" s="26"/>
      <c r="I25" s="27">
        <f>SUMIFS(I26:I65,A26:A65,"P")</f>
        <v>0</v>
      </c>
      <c r="J25" s="28"/>
    </row>
    <row r="26" ht="30">
      <c r="A26" s="29" t="s">
        <v>29</v>
      </c>
      <c r="B26" s="29">
        <v>5</v>
      </c>
      <c r="C26" s="30" t="s">
        <v>108</v>
      </c>
      <c r="D26" s="29" t="s">
        <v>31</v>
      </c>
      <c r="E26" s="31" t="s">
        <v>109</v>
      </c>
      <c r="F26" s="32" t="s">
        <v>110</v>
      </c>
      <c r="G26" s="33">
        <v>0.5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111</v>
      </c>
      <c r="F27" s="38"/>
      <c r="G27" s="38"/>
      <c r="H27" s="38"/>
      <c r="I27" s="38"/>
      <c r="J27" s="39"/>
    </row>
    <row r="28">
      <c r="A28" s="29" t="s">
        <v>79</v>
      </c>
      <c r="B28" s="37"/>
      <c r="C28" s="38"/>
      <c r="D28" s="38"/>
      <c r="E28" s="45" t="s">
        <v>112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113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114</v>
      </c>
      <c r="D30" s="29" t="s">
        <v>31</v>
      </c>
      <c r="E30" s="31" t="s">
        <v>115</v>
      </c>
      <c r="F30" s="32" t="s">
        <v>110</v>
      </c>
      <c r="G30" s="33">
        <v>109.59999999999999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116</v>
      </c>
      <c r="F31" s="38"/>
      <c r="G31" s="38"/>
      <c r="H31" s="38"/>
      <c r="I31" s="38"/>
      <c r="J31" s="39"/>
    </row>
    <row r="32">
      <c r="A32" s="29" t="s">
        <v>79</v>
      </c>
      <c r="B32" s="37"/>
      <c r="C32" s="38"/>
      <c r="D32" s="38"/>
      <c r="E32" s="45" t="s">
        <v>117</v>
      </c>
      <c r="F32" s="38"/>
      <c r="G32" s="38"/>
      <c r="H32" s="38"/>
      <c r="I32" s="38"/>
      <c r="J32" s="39"/>
    </row>
    <row r="33" ht="135">
      <c r="A33" s="29" t="s">
        <v>36</v>
      </c>
      <c r="B33" s="37"/>
      <c r="C33" s="38"/>
      <c r="D33" s="38"/>
      <c r="E33" s="31" t="s">
        <v>118</v>
      </c>
      <c r="F33" s="38"/>
      <c r="G33" s="38"/>
      <c r="H33" s="38"/>
      <c r="I33" s="38"/>
      <c r="J33" s="39"/>
    </row>
    <row r="34" ht="30">
      <c r="A34" s="29" t="s">
        <v>29</v>
      </c>
      <c r="B34" s="29">
        <v>7</v>
      </c>
      <c r="C34" s="30" t="s">
        <v>119</v>
      </c>
      <c r="D34" s="29" t="s">
        <v>31</v>
      </c>
      <c r="E34" s="31" t="s">
        <v>120</v>
      </c>
      <c r="F34" s="32" t="s">
        <v>121</v>
      </c>
      <c r="G34" s="33">
        <v>356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122</v>
      </c>
      <c r="F35" s="38"/>
      <c r="G35" s="38"/>
      <c r="H35" s="38"/>
      <c r="I35" s="38"/>
      <c r="J35" s="39"/>
    </row>
    <row r="36">
      <c r="A36" s="29" t="s">
        <v>79</v>
      </c>
      <c r="B36" s="37"/>
      <c r="C36" s="38"/>
      <c r="D36" s="38"/>
      <c r="E36" s="45" t="s">
        <v>123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113</v>
      </c>
      <c r="F37" s="38"/>
      <c r="G37" s="38"/>
      <c r="H37" s="38"/>
      <c r="I37" s="38"/>
      <c r="J37" s="39"/>
    </row>
    <row r="38" ht="30">
      <c r="A38" s="29" t="s">
        <v>29</v>
      </c>
      <c r="B38" s="29">
        <v>8</v>
      </c>
      <c r="C38" s="30" t="s">
        <v>124</v>
      </c>
      <c r="D38" s="29" t="s">
        <v>31</v>
      </c>
      <c r="E38" s="31" t="s">
        <v>125</v>
      </c>
      <c r="F38" s="32" t="s">
        <v>126</v>
      </c>
      <c r="G38" s="33">
        <v>573.15999999999997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>
      <c r="A40" s="29" t="s">
        <v>79</v>
      </c>
      <c r="B40" s="37"/>
      <c r="C40" s="38"/>
      <c r="D40" s="38"/>
      <c r="E40" s="45" t="s">
        <v>127</v>
      </c>
      <c r="F40" s="38"/>
      <c r="G40" s="38"/>
      <c r="H40" s="38"/>
      <c r="I40" s="38"/>
      <c r="J40" s="39"/>
    </row>
    <row r="41" ht="105">
      <c r="A41" s="29" t="s">
        <v>36</v>
      </c>
      <c r="B41" s="37"/>
      <c r="C41" s="38"/>
      <c r="D41" s="38"/>
      <c r="E41" s="31" t="s">
        <v>128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129</v>
      </c>
      <c r="D42" s="29" t="s">
        <v>31</v>
      </c>
      <c r="E42" s="31" t="s">
        <v>130</v>
      </c>
      <c r="F42" s="32" t="s">
        <v>121</v>
      </c>
      <c r="G42" s="33">
        <v>118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131</v>
      </c>
      <c r="F43" s="38"/>
      <c r="G43" s="38"/>
      <c r="H43" s="38"/>
      <c r="I43" s="38"/>
      <c r="J43" s="39"/>
    </row>
    <row r="44">
      <c r="A44" s="29" t="s">
        <v>79</v>
      </c>
      <c r="B44" s="37"/>
      <c r="C44" s="38"/>
      <c r="D44" s="38"/>
      <c r="E44" s="45" t="s">
        <v>132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113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133</v>
      </c>
      <c r="D46" s="29" t="s">
        <v>31</v>
      </c>
      <c r="E46" s="31" t="s">
        <v>134</v>
      </c>
      <c r="F46" s="32" t="s">
        <v>135</v>
      </c>
      <c r="G46" s="33">
        <v>6870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34</v>
      </c>
      <c r="B47" s="37"/>
      <c r="C47" s="38"/>
      <c r="D47" s="38"/>
      <c r="E47" s="31" t="s">
        <v>136</v>
      </c>
      <c r="F47" s="38"/>
      <c r="G47" s="38"/>
      <c r="H47" s="38"/>
      <c r="I47" s="38"/>
      <c r="J47" s="39"/>
    </row>
    <row r="48">
      <c r="A48" s="29" t="s">
        <v>79</v>
      </c>
      <c r="B48" s="37"/>
      <c r="C48" s="38"/>
      <c r="D48" s="38"/>
      <c r="E48" s="45" t="s">
        <v>137</v>
      </c>
      <c r="F48" s="38"/>
      <c r="G48" s="38"/>
      <c r="H48" s="38"/>
      <c r="I48" s="38"/>
      <c r="J48" s="39"/>
    </row>
    <row r="49" ht="120">
      <c r="A49" s="29" t="s">
        <v>36</v>
      </c>
      <c r="B49" s="37"/>
      <c r="C49" s="38"/>
      <c r="D49" s="38"/>
      <c r="E49" s="31" t="s">
        <v>113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138</v>
      </c>
      <c r="D50" s="29" t="s">
        <v>31</v>
      </c>
      <c r="E50" s="31" t="s">
        <v>139</v>
      </c>
      <c r="F50" s="32" t="s">
        <v>140</v>
      </c>
      <c r="G50" s="33">
        <v>11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141</v>
      </c>
      <c r="F51" s="38"/>
      <c r="G51" s="38"/>
      <c r="H51" s="38"/>
      <c r="I51" s="38"/>
      <c r="J51" s="39"/>
    </row>
    <row r="52">
      <c r="A52" s="29" t="s">
        <v>79</v>
      </c>
      <c r="B52" s="37"/>
      <c r="C52" s="38"/>
      <c r="D52" s="38"/>
      <c r="E52" s="45" t="s">
        <v>142</v>
      </c>
      <c r="F52" s="38"/>
      <c r="G52" s="38"/>
      <c r="H52" s="38"/>
      <c r="I52" s="38"/>
      <c r="J52" s="39"/>
    </row>
    <row r="53" ht="120">
      <c r="A53" s="29" t="s">
        <v>36</v>
      </c>
      <c r="B53" s="37"/>
      <c r="C53" s="38"/>
      <c r="D53" s="38"/>
      <c r="E53" s="31" t="s">
        <v>143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144</v>
      </c>
      <c r="D54" s="29" t="s">
        <v>31</v>
      </c>
      <c r="E54" s="31" t="s">
        <v>145</v>
      </c>
      <c r="F54" s="32" t="s">
        <v>110</v>
      </c>
      <c r="G54" s="33">
        <v>31.338000000000001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146</v>
      </c>
      <c r="F55" s="38"/>
      <c r="G55" s="38"/>
      <c r="H55" s="38"/>
      <c r="I55" s="38"/>
      <c r="J55" s="39"/>
    </row>
    <row r="56">
      <c r="A56" s="29" t="s">
        <v>79</v>
      </c>
      <c r="B56" s="37"/>
      <c r="C56" s="38"/>
      <c r="D56" s="38"/>
      <c r="E56" s="45" t="s">
        <v>147</v>
      </c>
      <c r="F56" s="38"/>
      <c r="G56" s="38"/>
      <c r="H56" s="38"/>
      <c r="I56" s="38"/>
      <c r="J56" s="39"/>
    </row>
    <row r="57" ht="409.5">
      <c r="A57" s="29" t="s">
        <v>36</v>
      </c>
      <c r="B57" s="37"/>
      <c r="C57" s="38"/>
      <c r="D57" s="38"/>
      <c r="E57" s="31" t="s">
        <v>148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149</v>
      </c>
      <c r="D58" s="29" t="s">
        <v>31</v>
      </c>
      <c r="E58" s="31" t="s">
        <v>150</v>
      </c>
      <c r="F58" s="32" t="s">
        <v>110</v>
      </c>
      <c r="G58" s="33">
        <v>31.338000000000001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43" t="s">
        <v>31</v>
      </c>
      <c r="F59" s="38"/>
      <c r="G59" s="38"/>
      <c r="H59" s="38"/>
      <c r="I59" s="38"/>
      <c r="J59" s="39"/>
    </row>
    <row r="60">
      <c r="A60" s="29" t="s">
        <v>79</v>
      </c>
      <c r="B60" s="37"/>
      <c r="C60" s="38"/>
      <c r="D60" s="38"/>
      <c r="E60" s="45" t="s">
        <v>151</v>
      </c>
      <c r="F60" s="38"/>
      <c r="G60" s="38"/>
      <c r="H60" s="38"/>
      <c r="I60" s="38"/>
      <c r="J60" s="39"/>
    </row>
    <row r="61" ht="270">
      <c r="A61" s="29" t="s">
        <v>36</v>
      </c>
      <c r="B61" s="37"/>
      <c r="C61" s="38"/>
      <c r="D61" s="38"/>
      <c r="E61" s="31" t="s">
        <v>152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153</v>
      </c>
      <c r="D62" s="29" t="s">
        <v>31</v>
      </c>
      <c r="E62" s="31" t="s">
        <v>154</v>
      </c>
      <c r="F62" s="32" t="s">
        <v>110</v>
      </c>
      <c r="G62" s="33">
        <v>22.25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155</v>
      </c>
      <c r="F63" s="38"/>
      <c r="G63" s="38"/>
      <c r="H63" s="38"/>
      <c r="I63" s="38"/>
      <c r="J63" s="39"/>
    </row>
    <row r="64">
      <c r="A64" s="29" t="s">
        <v>79</v>
      </c>
      <c r="B64" s="37"/>
      <c r="C64" s="38"/>
      <c r="D64" s="38"/>
      <c r="E64" s="45" t="s">
        <v>156</v>
      </c>
      <c r="F64" s="38"/>
      <c r="G64" s="38"/>
      <c r="H64" s="38"/>
      <c r="I64" s="38"/>
      <c r="J64" s="39"/>
    </row>
    <row r="65" ht="409.5">
      <c r="A65" s="29" t="s">
        <v>36</v>
      </c>
      <c r="B65" s="37"/>
      <c r="C65" s="38"/>
      <c r="D65" s="38"/>
      <c r="E65" s="31" t="s">
        <v>157</v>
      </c>
      <c r="F65" s="38"/>
      <c r="G65" s="38"/>
      <c r="H65" s="38"/>
      <c r="I65" s="38"/>
      <c r="J65" s="39"/>
    </row>
    <row r="66">
      <c r="A66" s="23" t="s">
        <v>26</v>
      </c>
      <c r="B66" s="24"/>
      <c r="C66" s="25" t="s">
        <v>158</v>
      </c>
      <c r="D66" s="26"/>
      <c r="E66" s="23" t="s">
        <v>159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15</v>
      </c>
      <c r="C67" s="30" t="s">
        <v>160</v>
      </c>
      <c r="D67" s="29" t="s">
        <v>31</v>
      </c>
      <c r="E67" s="31" t="s">
        <v>161</v>
      </c>
      <c r="F67" s="32" t="s">
        <v>135</v>
      </c>
      <c r="G67" s="33">
        <v>274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162</v>
      </c>
      <c r="F68" s="38"/>
      <c r="G68" s="38"/>
      <c r="H68" s="38"/>
      <c r="I68" s="38"/>
      <c r="J68" s="39"/>
    </row>
    <row r="69">
      <c r="A69" s="29" t="s">
        <v>79</v>
      </c>
      <c r="B69" s="37"/>
      <c r="C69" s="38"/>
      <c r="D69" s="38"/>
      <c r="E69" s="45" t="s">
        <v>163</v>
      </c>
      <c r="F69" s="38"/>
      <c r="G69" s="38"/>
      <c r="H69" s="38"/>
      <c r="I69" s="38"/>
      <c r="J69" s="39"/>
    </row>
    <row r="70" ht="180">
      <c r="A70" s="29" t="s">
        <v>36</v>
      </c>
      <c r="B70" s="37"/>
      <c r="C70" s="38"/>
      <c r="D70" s="38"/>
      <c r="E70" s="31" t="s">
        <v>164</v>
      </c>
      <c r="F70" s="38"/>
      <c r="G70" s="38"/>
      <c r="H70" s="38"/>
      <c r="I70" s="38"/>
      <c r="J70" s="39"/>
    </row>
    <row r="71">
      <c r="A71" s="23" t="s">
        <v>26</v>
      </c>
      <c r="B71" s="24"/>
      <c r="C71" s="25" t="s">
        <v>165</v>
      </c>
      <c r="D71" s="26"/>
      <c r="E71" s="23" t="s">
        <v>166</v>
      </c>
      <c r="F71" s="26"/>
      <c r="G71" s="26"/>
      <c r="H71" s="26"/>
      <c r="I71" s="27">
        <f>SUMIFS(I72:I139,A72:A139,"P")</f>
        <v>0</v>
      </c>
      <c r="J71" s="28"/>
    </row>
    <row r="72">
      <c r="A72" s="29" t="s">
        <v>29</v>
      </c>
      <c r="B72" s="29">
        <v>16</v>
      </c>
      <c r="C72" s="30" t="s">
        <v>167</v>
      </c>
      <c r="D72" s="29" t="s">
        <v>31</v>
      </c>
      <c r="E72" s="31" t="s">
        <v>168</v>
      </c>
      <c r="F72" s="32" t="s">
        <v>135</v>
      </c>
      <c r="G72" s="33">
        <v>274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30">
      <c r="A73" s="29" t="s">
        <v>34</v>
      </c>
      <c r="B73" s="37"/>
      <c r="C73" s="38"/>
      <c r="D73" s="38"/>
      <c r="E73" s="31" t="s">
        <v>169</v>
      </c>
      <c r="F73" s="38"/>
      <c r="G73" s="38"/>
      <c r="H73" s="38"/>
      <c r="I73" s="38"/>
      <c r="J73" s="39"/>
    </row>
    <row r="74">
      <c r="A74" s="29" t="s">
        <v>79</v>
      </c>
      <c r="B74" s="37"/>
      <c r="C74" s="38"/>
      <c r="D74" s="38"/>
      <c r="E74" s="45" t="s">
        <v>163</v>
      </c>
      <c r="F74" s="38"/>
      <c r="G74" s="38"/>
      <c r="H74" s="38"/>
      <c r="I74" s="38"/>
      <c r="J74" s="39"/>
    </row>
    <row r="75" ht="165">
      <c r="A75" s="29" t="s">
        <v>36</v>
      </c>
      <c r="B75" s="37"/>
      <c r="C75" s="38"/>
      <c r="D75" s="38"/>
      <c r="E75" s="31" t="s">
        <v>170</v>
      </c>
      <c r="F75" s="38"/>
      <c r="G75" s="38"/>
      <c r="H75" s="38"/>
      <c r="I75" s="38"/>
      <c r="J75" s="39"/>
    </row>
    <row r="76">
      <c r="A76" s="29" t="s">
        <v>29</v>
      </c>
      <c r="B76" s="29">
        <v>17</v>
      </c>
      <c r="C76" s="30" t="s">
        <v>171</v>
      </c>
      <c r="D76" s="29" t="s">
        <v>31</v>
      </c>
      <c r="E76" s="31" t="s">
        <v>172</v>
      </c>
      <c r="F76" s="32" t="s">
        <v>135</v>
      </c>
      <c r="G76" s="33">
        <v>274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45">
      <c r="A77" s="29" t="s">
        <v>34</v>
      </c>
      <c r="B77" s="37"/>
      <c r="C77" s="38"/>
      <c r="D77" s="38"/>
      <c r="E77" s="31" t="s">
        <v>173</v>
      </c>
      <c r="F77" s="38"/>
      <c r="G77" s="38"/>
      <c r="H77" s="38"/>
      <c r="I77" s="38"/>
      <c r="J77" s="39"/>
    </row>
    <row r="78">
      <c r="A78" s="29" t="s">
        <v>79</v>
      </c>
      <c r="B78" s="37"/>
      <c r="C78" s="38"/>
      <c r="D78" s="38"/>
      <c r="E78" s="45" t="s">
        <v>163</v>
      </c>
      <c r="F78" s="38"/>
      <c r="G78" s="38"/>
      <c r="H78" s="38"/>
      <c r="I78" s="38"/>
      <c r="J78" s="39"/>
    </row>
    <row r="79" ht="90">
      <c r="A79" s="29" t="s">
        <v>36</v>
      </c>
      <c r="B79" s="37"/>
      <c r="C79" s="38"/>
      <c r="D79" s="38"/>
      <c r="E79" s="31" t="s">
        <v>174</v>
      </c>
      <c r="F79" s="38"/>
      <c r="G79" s="38"/>
      <c r="H79" s="38"/>
      <c r="I79" s="38"/>
      <c r="J79" s="39"/>
    </row>
    <row r="80">
      <c r="A80" s="29" t="s">
        <v>29</v>
      </c>
      <c r="B80" s="29">
        <v>18</v>
      </c>
      <c r="C80" s="30" t="s">
        <v>175</v>
      </c>
      <c r="D80" s="29" t="s">
        <v>31</v>
      </c>
      <c r="E80" s="31" t="s">
        <v>176</v>
      </c>
      <c r="F80" s="32" t="s">
        <v>135</v>
      </c>
      <c r="G80" s="33">
        <v>10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30">
      <c r="A81" s="29" t="s">
        <v>34</v>
      </c>
      <c r="B81" s="37"/>
      <c r="C81" s="38"/>
      <c r="D81" s="38"/>
      <c r="E81" s="31" t="s">
        <v>177</v>
      </c>
      <c r="F81" s="38"/>
      <c r="G81" s="38"/>
      <c r="H81" s="38"/>
      <c r="I81" s="38"/>
      <c r="J81" s="39"/>
    </row>
    <row r="82">
      <c r="A82" s="29" t="s">
        <v>79</v>
      </c>
      <c r="B82" s="37"/>
      <c r="C82" s="38"/>
      <c r="D82" s="38"/>
      <c r="E82" s="45" t="s">
        <v>178</v>
      </c>
      <c r="F82" s="38"/>
      <c r="G82" s="38"/>
      <c r="H82" s="38"/>
      <c r="I82" s="38"/>
      <c r="J82" s="39"/>
    </row>
    <row r="83" ht="90">
      <c r="A83" s="29" t="s">
        <v>36</v>
      </c>
      <c r="B83" s="37"/>
      <c r="C83" s="38"/>
      <c r="D83" s="38"/>
      <c r="E83" s="31" t="s">
        <v>174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179</v>
      </c>
      <c r="D84" s="29" t="s">
        <v>31</v>
      </c>
      <c r="E84" s="31" t="s">
        <v>180</v>
      </c>
      <c r="F84" s="32" t="s">
        <v>110</v>
      </c>
      <c r="G84" s="33">
        <v>2.8199999999999998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30">
      <c r="A85" s="29" t="s">
        <v>34</v>
      </c>
      <c r="B85" s="37"/>
      <c r="C85" s="38"/>
      <c r="D85" s="38"/>
      <c r="E85" s="31" t="s">
        <v>181</v>
      </c>
      <c r="F85" s="38"/>
      <c r="G85" s="38"/>
      <c r="H85" s="38"/>
      <c r="I85" s="38"/>
      <c r="J85" s="39"/>
    </row>
    <row r="86">
      <c r="A86" s="29" t="s">
        <v>79</v>
      </c>
      <c r="B86" s="37"/>
      <c r="C86" s="38"/>
      <c r="D86" s="38"/>
      <c r="E86" s="45" t="s">
        <v>182</v>
      </c>
      <c r="F86" s="38"/>
      <c r="G86" s="38"/>
      <c r="H86" s="38"/>
      <c r="I86" s="38"/>
      <c r="J86" s="39"/>
    </row>
    <row r="87" ht="180">
      <c r="A87" s="29" t="s">
        <v>36</v>
      </c>
      <c r="B87" s="37"/>
      <c r="C87" s="38"/>
      <c r="D87" s="38"/>
      <c r="E87" s="31" t="s">
        <v>183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184</v>
      </c>
      <c r="D88" s="29" t="s">
        <v>31</v>
      </c>
      <c r="E88" s="31" t="s">
        <v>185</v>
      </c>
      <c r="F88" s="32" t="s">
        <v>110</v>
      </c>
      <c r="G88" s="33">
        <v>4.3869999999999996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30">
      <c r="A89" s="29" t="s">
        <v>34</v>
      </c>
      <c r="B89" s="37"/>
      <c r="C89" s="38"/>
      <c r="D89" s="38"/>
      <c r="E89" s="31" t="s">
        <v>186</v>
      </c>
      <c r="F89" s="38"/>
      <c r="G89" s="38"/>
      <c r="H89" s="38"/>
      <c r="I89" s="38"/>
      <c r="J89" s="39"/>
    </row>
    <row r="90">
      <c r="A90" s="29" t="s">
        <v>79</v>
      </c>
      <c r="B90" s="37"/>
      <c r="C90" s="38"/>
      <c r="D90" s="38"/>
      <c r="E90" s="45" t="s">
        <v>187</v>
      </c>
      <c r="F90" s="38"/>
      <c r="G90" s="38"/>
      <c r="H90" s="38"/>
      <c r="I90" s="38"/>
      <c r="J90" s="39"/>
    </row>
    <row r="91" ht="90">
      <c r="A91" s="29" t="s">
        <v>36</v>
      </c>
      <c r="B91" s="37"/>
      <c r="C91" s="38"/>
      <c r="D91" s="38"/>
      <c r="E91" s="31" t="s">
        <v>174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188</v>
      </c>
      <c r="D92" s="29" t="s">
        <v>91</v>
      </c>
      <c r="E92" s="31" t="s">
        <v>189</v>
      </c>
      <c r="F92" s="32" t="s">
        <v>135</v>
      </c>
      <c r="G92" s="33">
        <v>6870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31" t="s">
        <v>190</v>
      </c>
      <c r="F93" s="38"/>
      <c r="G93" s="38"/>
      <c r="H93" s="38"/>
      <c r="I93" s="38"/>
      <c r="J93" s="39"/>
    </row>
    <row r="94">
      <c r="A94" s="29" t="s">
        <v>79</v>
      </c>
      <c r="B94" s="37"/>
      <c r="C94" s="38"/>
      <c r="D94" s="38"/>
      <c r="E94" s="45" t="s">
        <v>137</v>
      </c>
      <c r="F94" s="38"/>
      <c r="G94" s="38"/>
      <c r="H94" s="38"/>
      <c r="I94" s="38"/>
      <c r="J94" s="39"/>
    </row>
    <row r="95" ht="120">
      <c r="A95" s="29" t="s">
        <v>36</v>
      </c>
      <c r="B95" s="37"/>
      <c r="C95" s="38"/>
      <c r="D95" s="38"/>
      <c r="E95" s="31" t="s">
        <v>191</v>
      </c>
      <c r="F95" s="38"/>
      <c r="G95" s="38"/>
      <c r="H95" s="38"/>
      <c r="I95" s="38"/>
      <c r="J95" s="39"/>
    </row>
    <row r="96">
      <c r="A96" s="29" t="s">
        <v>29</v>
      </c>
      <c r="B96" s="29">
        <v>22</v>
      </c>
      <c r="C96" s="30" t="s">
        <v>188</v>
      </c>
      <c r="D96" s="29" t="s">
        <v>97</v>
      </c>
      <c r="E96" s="31" t="s">
        <v>189</v>
      </c>
      <c r="F96" s="32" t="s">
        <v>135</v>
      </c>
      <c r="G96" s="33">
        <v>6870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192</v>
      </c>
      <c r="F97" s="38"/>
      <c r="G97" s="38"/>
      <c r="H97" s="38"/>
      <c r="I97" s="38"/>
      <c r="J97" s="39"/>
    </row>
    <row r="98">
      <c r="A98" s="29" t="s">
        <v>79</v>
      </c>
      <c r="B98" s="37"/>
      <c r="C98" s="38"/>
      <c r="D98" s="38"/>
      <c r="E98" s="45" t="s">
        <v>137</v>
      </c>
      <c r="F98" s="38"/>
      <c r="G98" s="38"/>
      <c r="H98" s="38"/>
      <c r="I98" s="38"/>
      <c r="J98" s="39"/>
    </row>
    <row r="99" ht="120">
      <c r="A99" s="29" t="s">
        <v>36</v>
      </c>
      <c r="B99" s="37"/>
      <c r="C99" s="38"/>
      <c r="D99" s="38"/>
      <c r="E99" s="31" t="s">
        <v>191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188</v>
      </c>
      <c r="D100" s="29" t="s">
        <v>100</v>
      </c>
      <c r="E100" s="31" t="s">
        <v>189</v>
      </c>
      <c r="F100" s="32" t="s">
        <v>135</v>
      </c>
      <c r="G100" s="33">
        <v>15.669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30">
      <c r="A101" s="29" t="s">
        <v>34</v>
      </c>
      <c r="B101" s="37"/>
      <c r="C101" s="38"/>
      <c r="D101" s="38"/>
      <c r="E101" s="31" t="s">
        <v>193</v>
      </c>
      <c r="F101" s="38"/>
      <c r="G101" s="38"/>
      <c r="H101" s="38"/>
      <c r="I101" s="38"/>
      <c r="J101" s="39"/>
    </row>
    <row r="102">
      <c r="A102" s="29" t="s">
        <v>79</v>
      </c>
      <c r="B102" s="37"/>
      <c r="C102" s="38"/>
      <c r="D102" s="38"/>
      <c r="E102" s="45" t="s">
        <v>194</v>
      </c>
      <c r="F102" s="38"/>
      <c r="G102" s="38"/>
      <c r="H102" s="38"/>
      <c r="I102" s="38"/>
      <c r="J102" s="39"/>
    </row>
    <row r="103" ht="120">
      <c r="A103" s="29" t="s">
        <v>36</v>
      </c>
      <c r="B103" s="37"/>
      <c r="C103" s="38"/>
      <c r="D103" s="38"/>
      <c r="E103" s="31" t="s">
        <v>191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195</v>
      </c>
      <c r="D104" s="29" t="s">
        <v>31</v>
      </c>
      <c r="E104" s="31" t="s">
        <v>196</v>
      </c>
      <c r="F104" s="32" t="s">
        <v>135</v>
      </c>
      <c r="G104" s="33">
        <v>6870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31" t="s">
        <v>197</v>
      </c>
      <c r="F105" s="38"/>
      <c r="G105" s="38"/>
      <c r="H105" s="38"/>
      <c r="I105" s="38"/>
      <c r="J105" s="39"/>
    </row>
    <row r="106">
      <c r="A106" s="29" t="s">
        <v>79</v>
      </c>
      <c r="B106" s="37"/>
      <c r="C106" s="38"/>
      <c r="D106" s="38"/>
      <c r="E106" s="45" t="s">
        <v>137</v>
      </c>
      <c r="F106" s="38"/>
      <c r="G106" s="38"/>
      <c r="H106" s="38"/>
      <c r="I106" s="38"/>
      <c r="J106" s="39"/>
    </row>
    <row r="107" ht="195">
      <c r="A107" s="29" t="s">
        <v>36</v>
      </c>
      <c r="B107" s="37"/>
      <c r="C107" s="38"/>
      <c r="D107" s="38"/>
      <c r="E107" s="31" t="s">
        <v>198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199</v>
      </c>
      <c r="D108" s="29" t="s">
        <v>31</v>
      </c>
      <c r="E108" s="31" t="s">
        <v>200</v>
      </c>
      <c r="F108" s="32" t="s">
        <v>135</v>
      </c>
      <c r="G108" s="33">
        <v>6870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43" t="s">
        <v>31</v>
      </c>
      <c r="F109" s="38"/>
      <c r="G109" s="38"/>
      <c r="H109" s="38"/>
      <c r="I109" s="38"/>
      <c r="J109" s="39"/>
    </row>
    <row r="110">
      <c r="A110" s="29" t="s">
        <v>79</v>
      </c>
      <c r="B110" s="37"/>
      <c r="C110" s="38"/>
      <c r="D110" s="38"/>
      <c r="E110" s="45" t="s">
        <v>137</v>
      </c>
      <c r="F110" s="38"/>
      <c r="G110" s="38"/>
      <c r="H110" s="38"/>
      <c r="I110" s="38"/>
      <c r="J110" s="39"/>
    </row>
    <row r="111" ht="195">
      <c r="A111" s="29" t="s">
        <v>36</v>
      </c>
      <c r="B111" s="37"/>
      <c r="C111" s="38"/>
      <c r="D111" s="38"/>
      <c r="E111" s="31" t="s">
        <v>198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201</v>
      </c>
      <c r="D112" s="29" t="s">
        <v>31</v>
      </c>
      <c r="E112" s="31" t="s">
        <v>202</v>
      </c>
      <c r="F112" s="32" t="s">
        <v>110</v>
      </c>
      <c r="G112" s="33">
        <v>0.78300000000000003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30">
      <c r="A113" s="29" t="s">
        <v>34</v>
      </c>
      <c r="B113" s="37"/>
      <c r="C113" s="38"/>
      <c r="D113" s="38"/>
      <c r="E113" s="31" t="s">
        <v>203</v>
      </c>
      <c r="F113" s="38"/>
      <c r="G113" s="38"/>
      <c r="H113" s="38"/>
      <c r="I113" s="38"/>
      <c r="J113" s="39"/>
    </row>
    <row r="114">
      <c r="A114" s="29" t="s">
        <v>79</v>
      </c>
      <c r="B114" s="37"/>
      <c r="C114" s="38"/>
      <c r="D114" s="38"/>
      <c r="E114" s="45" t="s">
        <v>204</v>
      </c>
      <c r="F114" s="38"/>
      <c r="G114" s="38"/>
      <c r="H114" s="38"/>
      <c r="I114" s="38"/>
      <c r="J114" s="39"/>
    </row>
    <row r="115" ht="300">
      <c r="A115" s="29" t="s">
        <v>36</v>
      </c>
      <c r="B115" s="37"/>
      <c r="C115" s="38"/>
      <c r="D115" s="38"/>
      <c r="E115" s="31" t="s">
        <v>205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206</v>
      </c>
      <c r="D116" s="29" t="s">
        <v>31</v>
      </c>
      <c r="E116" s="31" t="s">
        <v>207</v>
      </c>
      <c r="F116" s="32" t="s">
        <v>135</v>
      </c>
      <c r="G116" s="33">
        <v>274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 ht="45">
      <c r="A117" s="29" t="s">
        <v>34</v>
      </c>
      <c r="B117" s="37"/>
      <c r="C117" s="38"/>
      <c r="D117" s="38"/>
      <c r="E117" s="31" t="s">
        <v>208</v>
      </c>
      <c r="F117" s="38"/>
      <c r="G117" s="38"/>
      <c r="H117" s="38"/>
      <c r="I117" s="38"/>
      <c r="J117" s="39"/>
    </row>
    <row r="118">
      <c r="A118" s="29" t="s">
        <v>79</v>
      </c>
      <c r="B118" s="37"/>
      <c r="C118" s="38"/>
      <c r="D118" s="38"/>
      <c r="E118" s="45" t="s">
        <v>163</v>
      </c>
      <c r="F118" s="38"/>
      <c r="G118" s="38"/>
      <c r="H118" s="38"/>
      <c r="I118" s="38"/>
      <c r="J118" s="39"/>
    </row>
    <row r="119" ht="195">
      <c r="A119" s="29" t="s">
        <v>36</v>
      </c>
      <c r="B119" s="37"/>
      <c r="C119" s="38"/>
      <c r="D119" s="38"/>
      <c r="E119" s="31" t="s">
        <v>209</v>
      </c>
      <c r="F119" s="38"/>
      <c r="G119" s="38"/>
      <c r="H119" s="38"/>
      <c r="I119" s="38"/>
      <c r="J119" s="39"/>
    </row>
    <row r="120">
      <c r="A120" s="29" t="s">
        <v>29</v>
      </c>
      <c r="B120" s="29">
        <v>28</v>
      </c>
      <c r="C120" s="30" t="s">
        <v>210</v>
      </c>
      <c r="D120" s="29" t="s">
        <v>31</v>
      </c>
      <c r="E120" s="31" t="s">
        <v>211</v>
      </c>
      <c r="F120" s="32" t="s">
        <v>135</v>
      </c>
      <c r="G120" s="33">
        <v>14.75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45">
      <c r="A121" s="29" t="s">
        <v>34</v>
      </c>
      <c r="B121" s="37"/>
      <c r="C121" s="38"/>
      <c r="D121" s="38"/>
      <c r="E121" s="31" t="s">
        <v>212</v>
      </c>
      <c r="F121" s="38"/>
      <c r="G121" s="38"/>
      <c r="H121" s="38"/>
      <c r="I121" s="38"/>
      <c r="J121" s="39"/>
    </row>
    <row r="122">
      <c r="A122" s="29" t="s">
        <v>79</v>
      </c>
      <c r="B122" s="37"/>
      <c r="C122" s="38"/>
      <c r="D122" s="38"/>
      <c r="E122" s="45" t="s">
        <v>213</v>
      </c>
      <c r="F122" s="38"/>
      <c r="G122" s="38"/>
      <c r="H122" s="38"/>
      <c r="I122" s="38"/>
      <c r="J122" s="39"/>
    </row>
    <row r="123" ht="225">
      <c r="A123" s="29" t="s">
        <v>36</v>
      </c>
      <c r="B123" s="37"/>
      <c r="C123" s="38"/>
      <c r="D123" s="38"/>
      <c r="E123" s="31" t="s">
        <v>214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215</v>
      </c>
      <c r="D124" s="29" t="s">
        <v>31</v>
      </c>
      <c r="E124" s="31" t="s">
        <v>216</v>
      </c>
      <c r="F124" s="32" t="s">
        <v>135</v>
      </c>
      <c r="G124" s="33">
        <v>10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 ht="45">
      <c r="A125" s="29" t="s">
        <v>34</v>
      </c>
      <c r="B125" s="37"/>
      <c r="C125" s="38"/>
      <c r="D125" s="38"/>
      <c r="E125" s="31" t="s">
        <v>217</v>
      </c>
      <c r="F125" s="38"/>
      <c r="G125" s="38"/>
      <c r="H125" s="38"/>
      <c r="I125" s="38"/>
      <c r="J125" s="39"/>
    </row>
    <row r="126">
      <c r="A126" s="29" t="s">
        <v>79</v>
      </c>
      <c r="B126" s="37"/>
      <c r="C126" s="38"/>
      <c r="D126" s="38"/>
      <c r="E126" s="45" t="s">
        <v>178</v>
      </c>
      <c r="F126" s="38"/>
      <c r="G126" s="38"/>
      <c r="H126" s="38"/>
      <c r="I126" s="38"/>
      <c r="J126" s="39"/>
    </row>
    <row r="127" ht="225">
      <c r="A127" s="29" t="s">
        <v>36</v>
      </c>
      <c r="B127" s="37"/>
      <c r="C127" s="38"/>
      <c r="D127" s="38"/>
      <c r="E127" s="31" t="s">
        <v>214</v>
      </c>
      <c r="F127" s="38"/>
      <c r="G127" s="38"/>
      <c r="H127" s="38"/>
      <c r="I127" s="38"/>
      <c r="J127" s="39"/>
    </row>
    <row r="128">
      <c r="A128" s="29" t="s">
        <v>29</v>
      </c>
      <c r="B128" s="29">
        <v>30</v>
      </c>
      <c r="C128" s="30" t="s">
        <v>218</v>
      </c>
      <c r="D128" s="29" t="s">
        <v>31</v>
      </c>
      <c r="E128" s="31" t="s">
        <v>219</v>
      </c>
      <c r="F128" s="32" t="s">
        <v>135</v>
      </c>
      <c r="G128" s="33">
        <v>3.5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34</v>
      </c>
      <c r="B129" s="37"/>
      <c r="C129" s="38"/>
      <c r="D129" s="38"/>
      <c r="E129" s="31" t="s">
        <v>220</v>
      </c>
      <c r="F129" s="38"/>
      <c r="G129" s="38"/>
      <c r="H129" s="38"/>
      <c r="I129" s="38"/>
      <c r="J129" s="39"/>
    </row>
    <row r="130">
      <c r="A130" s="29" t="s">
        <v>79</v>
      </c>
      <c r="B130" s="37"/>
      <c r="C130" s="38"/>
      <c r="D130" s="38"/>
      <c r="E130" s="45" t="s">
        <v>221</v>
      </c>
      <c r="F130" s="38"/>
      <c r="G130" s="38"/>
      <c r="H130" s="38"/>
      <c r="I130" s="38"/>
      <c r="J130" s="39"/>
    </row>
    <row r="131" ht="225">
      <c r="A131" s="29" t="s">
        <v>36</v>
      </c>
      <c r="B131" s="37"/>
      <c r="C131" s="38"/>
      <c r="D131" s="38"/>
      <c r="E131" s="31" t="s">
        <v>214</v>
      </c>
      <c r="F131" s="38"/>
      <c r="G131" s="38"/>
      <c r="H131" s="38"/>
      <c r="I131" s="38"/>
      <c r="J131" s="39"/>
    </row>
    <row r="132">
      <c r="A132" s="29" t="s">
        <v>29</v>
      </c>
      <c r="B132" s="29">
        <v>31</v>
      </c>
      <c r="C132" s="30" t="s">
        <v>222</v>
      </c>
      <c r="D132" s="29" t="s">
        <v>31</v>
      </c>
      <c r="E132" s="31" t="s">
        <v>223</v>
      </c>
      <c r="F132" s="32" t="s">
        <v>135</v>
      </c>
      <c r="G132" s="33">
        <v>70.5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>
      <c r="A133" s="29" t="s">
        <v>34</v>
      </c>
      <c r="B133" s="37"/>
      <c r="C133" s="38"/>
      <c r="D133" s="38"/>
      <c r="E133" s="31" t="s">
        <v>224</v>
      </c>
      <c r="F133" s="38"/>
      <c r="G133" s="38"/>
      <c r="H133" s="38"/>
      <c r="I133" s="38"/>
      <c r="J133" s="39"/>
    </row>
    <row r="134">
      <c r="A134" s="29" t="s">
        <v>79</v>
      </c>
      <c r="B134" s="37"/>
      <c r="C134" s="38"/>
      <c r="D134" s="38"/>
      <c r="E134" s="45" t="s">
        <v>225</v>
      </c>
      <c r="F134" s="38"/>
      <c r="G134" s="38"/>
      <c r="H134" s="38"/>
      <c r="I134" s="38"/>
      <c r="J134" s="39"/>
    </row>
    <row r="135" ht="165">
      <c r="A135" s="29" t="s">
        <v>36</v>
      </c>
      <c r="B135" s="37"/>
      <c r="C135" s="38"/>
      <c r="D135" s="38"/>
      <c r="E135" s="31" t="s">
        <v>226</v>
      </c>
      <c r="F135" s="38"/>
      <c r="G135" s="38"/>
      <c r="H135" s="38"/>
      <c r="I135" s="38"/>
      <c r="J135" s="39"/>
    </row>
    <row r="136">
      <c r="A136" s="29" t="s">
        <v>29</v>
      </c>
      <c r="B136" s="29">
        <v>32</v>
      </c>
      <c r="C136" s="30" t="s">
        <v>227</v>
      </c>
      <c r="D136" s="29" t="s">
        <v>31</v>
      </c>
      <c r="E136" s="31" t="s">
        <v>228</v>
      </c>
      <c r="F136" s="32" t="s">
        <v>135</v>
      </c>
      <c r="G136" s="33">
        <v>1.25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>
      <c r="A137" s="29" t="s">
        <v>34</v>
      </c>
      <c r="B137" s="37"/>
      <c r="C137" s="38"/>
      <c r="D137" s="38"/>
      <c r="E137" s="31" t="s">
        <v>229</v>
      </c>
      <c r="F137" s="38"/>
      <c r="G137" s="38"/>
      <c r="H137" s="38"/>
      <c r="I137" s="38"/>
      <c r="J137" s="39"/>
    </row>
    <row r="138">
      <c r="A138" s="29" t="s">
        <v>79</v>
      </c>
      <c r="B138" s="37"/>
      <c r="C138" s="38"/>
      <c r="D138" s="38"/>
      <c r="E138" s="45" t="s">
        <v>230</v>
      </c>
      <c r="F138" s="38"/>
      <c r="G138" s="38"/>
      <c r="H138" s="38"/>
      <c r="I138" s="38"/>
      <c r="J138" s="39"/>
    </row>
    <row r="139" ht="165">
      <c r="A139" s="29" t="s">
        <v>36</v>
      </c>
      <c r="B139" s="37"/>
      <c r="C139" s="38"/>
      <c r="D139" s="38"/>
      <c r="E139" s="31" t="s">
        <v>226</v>
      </c>
      <c r="F139" s="38"/>
      <c r="G139" s="38"/>
      <c r="H139" s="38"/>
      <c r="I139" s="38"/>
      <c r="J139" s="39"/>
    </row>
    <row r="140">
      <c r="A140" s="23" t="s">
        <v>26</v>
      </c>
      <c r="B140" s="24"/>
      <c r="C140" s="25" t="s">
        <v>231</v>
      </c>
      <c r="D140" s="26"/>
      <c r="E140" s="23" t="s">
        <v>232</v>
      </c>
      <c r="F140" s="26"/>
      <c r="G140" s="26"/>
      <c r="H140" s="26"/>
      <c r="I140" s="27">
        <f>SUMIFS(I141:I168,A141:A168,"P")</f>
        <v>0</v>
      </c>
      <c r="J140" s="28"/>
    </row>
    <row r="141">
      <c r="A141" s="29" t="s">
        <v>29</v>
      </c>
      <c r="B141" s="29">
        <v>33</v>
      </c>
      <c r="C141" s="30" t="s">
        <v>233</v>
      </c>
      <c r="D141" s="29" t="s">
        <v>31</v>
      </c>
      <c r="E141" s="31" t="s">
        <v>234</v>
      </c>
      <c r="F141" s="32" t="s">
        <v>140</v>
      </c>
      <c r="G141" s="33">
        <v>7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43" t="s">
        <v>31</v>
      </c>
      <c r="F142" s="38"/>
      <c r="G142" s="38"/>
      <c r="H142" s="38"/>
      <c r="I142" s="38"/>
      <c r="J142" s="39"/>
    </row>
    <row r="143">
      <c r="A143" s="29" t="s">
        <v>79</v>
      </c>
      <c r="B143" s="37"/>
      <c r="C143" s="38"/>
      <c r="D143" s="38"/>
      <c r="E143" s="45" t="s">
        <v>235</v>
      </c>
      <c r="F143" s="38"/>
      <c r="G143" s="38"/>
      <c r="H143" s="38"/>
      <c r="I143" s="38"/>
      <c r="J143" s="39"/>
    </row>
    <row r="144" ht="120">
      <c r="A144" s="29" t="s">
        <v>36</v>
      </c>
      <c r="B144" s="37"/>
      <c r="C144" s="38"/>
      <c r="D144" s="38"/>
      <c r="E144" s="31" t="s">
        <v>236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237</v>
      </c>
      <c r="D145" s="29" t="s">
        <v>31</v>
      </c>
      <c r="E145" s="31" t="s">
        <v>238</v>
      </c>
      <c r="F145" s="32" t="s">
        <v>140</v>
      </c>
      <c r="G145" s="33">
        <v>11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31" t="s">
        <v>239</v>
      </c>
      <c r="F146" s="38"/>
      <c r="G146" s="38"/>
      <c r="H146" s="38"/>
      <c r="I146" s="38"/>
      <c r="J146" s="39"/>
    </row>
    <row r="147">
      <c r="A147" s="29" t="s">
        <v>79</v>
      </c>
      <c r="B147" s="37"/>
      <c r="C147" s="38"/>
      <c r="D147" s="38"/>
      <c r="E147" s="45" t="s">
        <v>142</v>
      </c>
      <c r="F147" s="38"/>
      <c r="G147" s="38"/>
      <c r="H147" s="38"/>
      <c r="I147" s="38"/>
      <c r="J147" s="39"/>
    </row>
    <row r="148">
      <c r="A148" s="29" t="s">
        <v>36</v>
      </c>
      <c r="B148" s="37"/>
      <c r="C148" s="38"/>
      <c r="D148" s="38"/>
      <c r="E148" s="43" t="s">
        <v>31</v>
      </c>
      <c r="F148" s="38"/>
      <c r="G148" s="38"/>
      <c r="H148" s="38"/>
      <c r="I148" s="38"/>
      <c r="J148" s="39"/>
    </row>
    <row r="149">
      <c r="A149" s="29" t="s">
        <v>29</v>
      </c>
      <c r="B149" s="29">
        <v>35</v>
      </c>
      <c r="C149" s="30" t="s">
        <v>240</v>
      </c>
      <c r="D149" s="29" t="s">
        <v>31</v>
      </c>
      <c r="E149" s="31" t="s">
        <v>241</v>
      </c>
      <c r="F149" s="32" t="s">
        <v>140</v>
      </c>
      <c r="G149" s="33">
        <v>11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30">
      <c r="A150" s="29" t="s">
        <v>34</v>
      </c>
      <c r="B150" s="37"/>
      <c r="C150" s="38"/>
      <c r="D150" s="38"/>
      <c r="E150" s="31" t="s">
        <v>242</v>
      </c>
      <c r="F150" s="38"/>
      <c r="G150" s="38"/>
      <c r="H150" s="38"/>
      <c r="I150" s="38"/>
      <c r="J150" s="39"/>
    </row>
    <row r="151">
      <c r="A151" s="29" t="s">
        <v>79</v>
      </c>
      <c r="B151" s="37"/>
      <c r="C151" s="38"/>
      <c r="D151" s="38"/>
      <c r="E151" s="45" t="s">
        <v>142</v>
      </c>
      <c r="F151" s="38"/>
      <c r="G151" s="38"/>
      <c r="H151" s="38"/>
      <c r="I151" s="38"/>
      <c r="J151" s="39"/>
    </row>
    <row r="152" ht="60">
      <c r="A152" s="29" t="s">
        <v>36</v>
      </c>
      <c r="B152" s="37"/>
      <c r="C152" s="38"/>
      <c r="D152" s="38"/>
      <c r="E152" s="31" t="s">
        <v>243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244</v>
      </c>
      <c r="D153" s="29" t="s">
        <v>31</v>
      </c>
      <c r="E153" s="31" t="s">
        <v>245</v>
      </c>
      <c r="F153" s="32" t="s">
        <v>140</v>
      </c>
      <c r="G153" s="33">
        <v>14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43" t="s">
        <v>31</v>
      </c>
      <c r="F154" s="38"/>
      <c r="G154" s="38"/>
      <c r="H154" s="38"/>
      <c r="I154" s="38"/>
      <c r="J154" s="39"/>
    </row>
    <row r="155">
      <c r="A155" s="29" t="s">
        <v>79</v>
      </c>
      <c r="B155" s="37"/>
      <c r="C155" s="38"/>
      <c r="D155" s="38"/>
      <c r="E155" s="45" t="s">
        <v>246</v>
      </c>
      <c r="F155" s="38"/>
      <c r="G155" s="38"/>
      <c r="H155" s="38"/>
      <c r="I155" s="38"/>
      <c r="J155" s="39"/>
    </row>
    <row r="156" ht="75">
      <c r="A156" s="29" t="s">
        <v>36</v>
      </c>
      <c r="B156" s="37"/>
      <c r="C156" s="38"/>
      <c r="D156" s="38"/>
      <c r="E156" s="31" t="s">
        <v>247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248</v>
      </c>
      <c r="D157" s="29" t="s">
        <v>31</v>
      </c>
      <c r="E157" s="31" t="s">
        <v>249</v>
      </c>
      <c r="F157" s="32" t="s">
        <v>140</v>
      </c>
      <c r="G157" s="33">
        <v>11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43" t="s">
        <v>31</v>
      </c>
      <c r="F158" s="38"/>
      <c r="G158" s="38"/>
      <c r="H158" s="38"/>
      <c r="I158" s="38"/>
      <c r="J158" s="39"/>
    </row>
    <row r="159">
      <c r="A159" s="29" t="s">
        <v>79</v>
      </c>
      <c r="B159" s="37"/>
      <c r="C159" s="38"/>
      <c r="D159" s="38"/>
      <c r="E159" s="45" t="s">
        <v>142</v>
      </c>
      <c r="F159" s="38"/>
      <c r="G159" s="38"/>
      <c r="H159" s="38"/>
      <c r="I159" s="38"/>
      <c r="J159" s="39"/>
    </row>
    <row r="160" ht="75">
      <c r="A160" s="29" t="s">
        <v>36</v>
      </c>
      <c r="B160" s="37"/>
      <c r="C160" s="38"/>
      <c r="D160" s="38"/>
      <c r="E160" s="31" t="s">
        <v>247</v>
      </c>
      <c r="F160" s="38"/>
      <c r="G160" s="38"/>
      <c r="H160" s="38"/>
      <c r="I160" s="38"/>
      <c r="J160" s="39"/>
    </row>
    <row r="161">
      <c r="A161" s="29" t="s">
        <v>29</v>
      </c>
      <c r="B161" s="29">
        <v>38</v>
      </c>
      <c r="C161" s="30" t="s">
        <v>250</v>
      </c>
      <c r="D161" s="29" t="s">
        <v>31</v>
      </c>
      <c r="E161" s="31" t="s">
        <v>251</v>
      </c>
      <c r="F161" s="32" t="s">
        <v>140</v>
      </c>
      <c r="G161" s="33">
        <v>8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>
      <c r="A162" s="29" t="s">
        <v>34</v>
      </c>
      <c r="B162" s="37"/>
      <c r="C162" s="38"/>
      <c r="D162" s="38"/>
      <c r="E162" s="43" t="s">
        <v>31</v>
      </c>
      <c r="F162" s="38"/>
      <c r="G162" s="38"/>
      <c r="H162" s="38"/>
      <c r="I162" s="38"/>
      <c r="J162" s="39"/>
    </row>
    <row r="163">
      <c r="A163" s="29" t="s">
        <v>79</v>
      </c>
      <c r="B163" s="37"/>
      <c r="C163" s="38"/>
      <c r="D163" s="38"/>
      <c r="E163" s="45" t="s">
        <v>252</v>
      </c>
      <c r="F163" s="38"/>
      <c r="G163" s="38"/>
      <c r="H163" s="38"/>
      <c r="I163" s="38"/>
      <c r="J163" s="39"/>
    </row>
    <row r="164" ht="75">
      <c r="A164" s="29" t="s">
        <v>36</v>
      </c>
      <c r="B164" s="37"/>
      <c r="C164" s="38"/>
      <c r="D164" s="38"/>
      <c r="E164" s="31" t="s">
        <v>247</v>
      </c>
      <c r="F164" s="38"/>
      <c r="G164" s="38"/>
      <c r="H164" s="38"/>
      <c r="I164" s="38"/>
      <c r="J164" s="39"/>
    </row>
    <row r="165">
      <c r="A165" s="29" t="s">
        <v>29</v>
      </c>
      <c r="B165" s="29">
        <v>39</v>
      </c>
      <c r="C165" s="30" t="s">
        <v>253</v>
      </c>
      <c r="D165" s="29" t="s">
        <v>31</v>
      </c>
      <c r="E165" s="31" t="s">
        <v>254</v>
      </c>
      <c r="F165" s="32" t="s">
        <v>140</v>
      </c>
      <c r="G165" s="33">
        <v>7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>
      <c r="A166" s="29" t="s">
        <v>34</v>
      </c>
      <c r="B166" s="37"/>
      <c r="C166" s="38"/>
      <c r="D166" s="38"/>
      <c r="E166" s="31" t="s">
        <v>255</v>
      </c>
      <c r="F166" s="38"/>
      <c r="G166" s="38"/>
      <c r="H166" s="38"/>
      <c r="I166" s="38"/>
      <c r="J166" s="39"/>
    </row>
    <row r="167">
      <c r="A167" s="29" t="s">
        <v>79</v>
      </c>
      <c r="B167" s="37"/>
      <c r="C167" s="38"/>
      <c r="D167" s="38"/>
      <c r="E167" s="45" t="s">
        <v>235</v>
      </c>
      <c r="F167" s="38"/>
      <c r="G167" s="38"/>
      <c r="H167" s="38"/>
      <c r="I167" s="38"/>
      <c r="J167" s="39"/>
    </row>
    <row r="168" ht="75">
      <c r="A168" s="29" t="s">
        <v>36</v>
      </c>
      <c r="B168" s="37"/>
      <c r="C168" s="38"/>
      <c r="D168" s="38"/>
      <c r="E168" s="31" t="s">
        <v>256</v>
      </c>
      <c r="F168" s="38"/>
      <c r="G168" s="38"/>
      <c r="H168" s="38"/>
      <c r="I168" s="38"/>
      <c r="J168" s="39"/>
    </row>
    <row r="169">
      <c r="A169" s="23" t="s">
        <v>26</v>
      </c>
      <c r="B169" s="24"/>
      <c r="C169" s="25" t="s">
        <v>257</v>
      </c>
      <c r="D169" s="26"/>
      <c r="E169" s="23" t="s">
        <v>258</v>
      </c>
      <c r="F169" s="26"/>
      <c r="G169" s="26"/>
      <c r="H169" s="26"/>
      <c r="I169" s="27">
        <f>SUMIFS(I170:I229,A170:A229,"P")</f>
        <v>0</v>
      </c>
      <c r="J169" s="28"/>
    </row>
    <row r="170" ht="30">
      <c r="A170" s="29" t="s">
        <v>29</v>
      </c>
      <c r="B170" s="29">
        <v>40</v>
      </c>
      <c r="C170" s="30" t="s">
        <v>259</v>
      </c>
      <c r="D170" s="29" t="s">
        <v>31</v>
      </c>
      <c r="E170" s="31" t="s">
        <v>260</v>
      </c>
      <c r="F170" s="32" t="s">
        <v>135</v>
      </c>
      <c r="G170" s="33">
        <v>499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>
      <c r="A171" s="29" t="s">
        <v>34</v>
      </c>
      <c r="B171" s="37"/>
      <c r="C171" s="38"/>
      <c r="D171" s="38"/>
      <c r="E171" s="43" t="s">
        <v>31</v>
      </c>
      <c r="F171" s="38"/>
      <c r="G171" s="38"/>
      <c r="H171" s="38"/>
      <c r="I171" s="38"/>
      <c r="J171" s="39"/>
    </row>
    <row r="172">
      <c r="A172" s="29" t="s">
        <v>79</v>
      </c>
      <c r="B172" s="37"/>
      <c r="C172" s="38"/>
      <c r="D172" s="38"/>
      <c r="E172" s="45" t="s">
        <v>261</v>
      </c>
      <c r="F172" s="38"/>
      <c r="G172" s="38"/>
      <c r="H172" s="38"/>
      <c r="I172" s="38"/>
      <c r="J172" s="39"/>
    </row>
    <row r="173" ht="105">
      <c r="A173" s="29" t="s">
        <v>36</v>
      </c>
      <c r="B173" s="37"/>
      <c r="C173" s="38"/>
      <c r="D173" s="38"/>
      <c r="E173" s="31" t="s">
        <v>262</v>
      </c>
      <c r="F173" s="38"/>
      <c r="G173" s="38"/>
      <c r="H173" s="38"/>
      <c r="I173" s="38"/>
      <c r="J173" s="39"/>
    </row>
    <row r="174" ht="30">
      <c r="A174" s="29" t="s">
        <v>29</v>
      </c>
      <c r="B174" s="29">
        <v>41</v>
      </c>
      <c r="C174" s="30" t="s">
        <v>263</v>
      </c>
      <c r="D174" s="29" t="s">
        <v>31</v>
      </c>
      <c r="E174" s="31" t="s">
        <v>264</v>
      </c>
      <c r="F174" s="32" t="s">
        <v>135</v>
      </c>
      <c r="G174" s="33">
        <v>499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>
      <c r="A175" s="29" t="s">
        <v>34</v>
      </c>
      <c r="B175" s="37"/>
      <c r="C175" s="38"/>
      <c r="D175" s="38"/>
      <c r="E175" s="43" t="s">
        <v>31</v>
      </c>
      <c r="F175" s="38"/>
      <c r="G175" s="38"/>
      <c r="H175" s="38"/>
      <c r="I175" s="38"/>
      <c r="J175" s="39"/>
    </row>
    <row r="176">
      <c r="A176" s="29" t="s">
        <v>79</v>
      </c>
      <c r="B176" s="37"/>
      <c r="C176" s="38"/>
      <c r="D176" s="38"/>
      <c r="E176" s="45" t="s">
        <v>261</v>
      </c>
      <c r="F176" s="38"/>
      <c r="G176" s="38"/>
      <c r="H176" s="38"/>
      <c r="I176" s="38"/>
      <c r="J176" s="39"/>
    </row>
    <row r="177" ht="105">
      <c r="A177" s="29" t="s">
        <v>36</v>
      </c>
      <c r="B177" s="37"/>
      <c r="C177" s="38"/>
      <c r="D177" s="38"/>
      <c r="E177" s="31" t="s">
        <v>262</v>
      </c>
      <c r="F177" s="38"/>
      <c r="G177" s="38"/>
      <c r="H177" s="38"/>
      <c r="I177" s="38"/>
      <c r="J177" s="39"/>
    </row>
    <row r="178" ht="30">
      <c r="A178" s="29" t="s">
        <v>29</v>
      </c>
      <c r="B178" s="29">
        <v>42</v>
      </c>
      <c r="C178" s="30" t="s">
        <v>265</v>
      </c>
      <c r="D178" s="29" t="s">
        <v>31</v>
      </c>
      <c r="E178" s="31" t="s">
        <v>266</v>
      </c>
      <c r="F178" s="32" t="s">
        <v>121</v>
      </c>
      <c r="G178" s="33">
        <v>44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34</v>
      </c>
      <c r="B179" s="37"/>
      <c r="C179" s="38"/>
      <c r="D179" s="38"/>
      <c r="E179" s="31" t="s">
        <v>267</v>
      </c>
      <c r="F179" s="38"/>
      <c r="G179" s="38"/>
      <c r="H179" s="38"/>
      <c r="I179" s="38"/>
      <c r="J179" s="39"/>
    </row>
    <row r="180" ht="75">
      <c r="A180" s="29" t="s">
        <v>79</v>
      </c>
      <c r="B180" s="37"/>
      <c r="C180" s="38"/>
      <c r="D180" s="38"/>
      <c r="E180" s="45" t="s">
        <v>268</v>
      </c>
      <c r="F180" s="38"/>
      <c r="G180" s="38"/>
      <c r="H180" s="38"/>
      <c r="I180" s="38"/>
      <c r="J180" s="39"/>
    </row>
    <row r="181" ht="90">
      <c r="A181" s="29" t="s">
        <v>36</v>
      </c>
      <c r="B181" s="37"/>
      <c r="C181" s="38"/>
      <c r="D181" s="38"/>
      <c r="E181" s="31" t="s">
        <v>269</v>
      </c>
      <c r="F181" s="38"/>
      <c r="G181" s="38"/>
      <c r="H181" s="38"/>
      <c r="I181" s="38"/>
      <c r="J181" s="39"/>
    </row>
    <row r="182" ht="30">
      <c r="A182" s="29" t="s">
        <v>29</v>
      </c>
      <c r="B182" s="29">
        <v>43</v>
      </c>
      <c r="C182" s="30" t="s">
        <v>270</v>
      </c>
      <c r="D182" s="29" t="s">
        <v>91</v>
      </c>
      <c r="E182" s="31" t="s">
        <v>266</v>
      </c>
      <c r="F182" s="32" t="s">
        <v>121</v>
      </c>
      <c r="G182" s="33">
        <v>356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>
      <c r="A183" s="29" t="s">
        <v>34</v>
      </c>
      <c r="B183" s="37"/>
      <c r="C183" s="38"/>
      <c r="D183" s="38"/>
      <c r="E183" s="31" t="s">
        <v>267</v>
      </c>
      <c r="F183" s="38"/>
      <c r="G183" s="38"/>
      <c r="H183" s="38"/>
      <c r="I183" s="38"/>
      <c r="J183" s="39"/>
    </row>
    <row r="184">
      <c r="A184" s="29" t="s">
        <v>79</v>
      </c>
      <c r="B184" s="37"/>
      <c r="C184" s="38"/>
      <c r="D184" s="38"/>
      <c r="E184" s="45" t="s">
        <v>123</v>
      </c>
      <c r="F184" s="38"/>
      <c r="G184" s="38"/>
      <c r="H184" s="38"/>
      <c r="I184" s="38"/>
      <c r="J184" s="39"/>
    </row>
    <row r="185" ht="90">
      <c r="A185" s="29" t="s">
        <v>36</v>
      </c>
      <c r="B185" s="37"/>
      <c r="C185" s="38"/>
      <c r="D185" s="38"/>
      <c r="E185" s="31" t="s">
        <v>269</v>
      </c>
      <c r="F185" s="38"/>
      <c r="G185" s="38"/>
      <c r="H185" s="38"/>
      <c r="I185" s="38"/>
      <c r="J185" s="39"/>
    </row>
    <row r="186">
      <c r="A186" s="29" t="s">
        <v>29</v>
      </c>
      <c r="B186" s="29">
        <v>44</v>
      </c>
      <c r="C186" s="30" t="s">
        <v>271</v>
      </c>
      <c r="D186" s="29" t="s">
        <v>31</v>
      </c>
      <c r="E186" s="31" t="s">
        <v>272</v>
      </c>
      <c r="F186" s="32" t="s">
        <v>121</v>
      </c>
      <c r="G186" s="33">
        <v>241.03999999999999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>
      <c r="A187" s="29" t="s">
        <v>34</v>
      </c>
      <c r="B187" s="37"/>
      <c r="C187" s="38"/>
      <c r="D187" s="38"/>
      <c r="E187" s="31" t="s">
        <v>273</v>
      </c>
      <c r="F187" s="38"/>
      <c r="G187" s="38"/>
      <c r="H187" s="38"/>
      <c r="I187" s="38"/>
      <c r="J187" s="39"/>
    </row>
    <row r="188">
      <c r="A188" s="29" t="s">
        <v>79</v>
      </c>
      <c r="B188" s="37"/>
      <c r="C188" s="38"/>
      <c r="D188" s="38"/>
      <c r="E188" s="45" t="s">
        <v>274</v>
      </c>
      <c r="F188" s="38"/>
      <c r="G188" s="38"/>
      <c r="H188" s="38"/>
      <c r="I188" s="38"/>
      <c r="J188" s="39"/>
    </row>
    <row r="189" ht="75">
      <c r="A189" s="29" t="s">
        <v>36</v>
      </c>
      <c r="B189" s="37"/>
      <c r="C189" s="38"/>
      <c r="D189" s="38"/>
      <c r="E189" s="31" t="s">
        <v>275</v>
      </c>
      <c r="F189" s="38"/>
      <c r="G189" s="38"/>
      <c r="H189" s="38"/>
      <c r="I189" s="38"/>
      <c r="J189" s="39"/>
    </row>
    <row r="190">
      <c r="A190" s="29" t="s">
        <v>29</v>
      </c>
      <c r="B190" s="29">
        <v>45</v>
      </c>
      <c r="C190" s="30" t="s">
        <v>276</v>
      </c>
      <c r="D190" s="29" t="s">
        <v>91</v>
      </c>
      <c r="E190" s="31" t="s">
        <v>277</v>
      </c>
      <c r="F190" s="32" t="s">
        <v>121</v>
      </c>
      <c r="G190" s="33">
        <v>130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 ht="45">
      <c r="A191" s="29" t="s">
        <v>34</v>
      </c>
      <c r="B191" s="37"/>
      <c r="C191" s="38"/>
      <c r="D191" s="38"/>
      <c r="E191" s="31" t="s">
        <v>278</v>
      </c>
      <c r="F191" s="38"/>
      <c r="G191" s="38"/>
      <c r="H191" s="38"/>
      <c r="I191" s="38"/>
      <c r="J191" s="39"/>
    </row>
    <row r="192">
      <c r="A192" s="29" t="s">
        <v>79</v>
      </c>
      <c r="B192" s="37"/>
      <c r="C192" s="38"/>
      <c r="D192" s="38"/>
      <c r="E192" s="45" t="s">
        <v>279</v>
      </c>
      <c r="F192" s="38"/>
      <c r="G192" s="38"/>
      <c r="H192" s="38"/>
      <c r="I192" s="38"/>
      <c r="J192" s="39"/>
    </row>
    <row r="193" ht="75">
      <c r="A193" s="29" t="s">
        <v>36</v>
      </c>
      <c r="B193" s="37"/>
      <c r="C193" s="38"/>
      <c r="D193" s="38"/>
      <c r="E193" s="31" t="s">
        <v>275</v>
      </c>
      <c r="F193" s="38"/>
      <c r="G193" s="38"/>
      <c r="H193" s="38"/>
      <c r="I193" s="38"/>
      <c r="J193" s="39"/>
    </row>
    <row r="194">
      <c r="A194" s="29" t="s">
        <v>29</v>
      </c>
      <c r="B194" s="29">
        <v>46</v>
      </c>
      <c r="C194" s="30" t="s">
        <v>276</v>
      </c>
      <c r="D194" s="29" t="s">
        <v>97</v>
      </c>
      <c r="E194" s="31" t="s">
        <v>277</v>
      </c>
      <c r="F194" s="32" t="s">
        <v>121</v>
      </c>
      <c r="G194" s="33">
        <v>4.7999999999999998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 ht="30">
      <c r="A195" s="29" t="s">
        <v>34</v>
      </c>
      <c r="B195" s="37"/>
      <c r="C195" s="38"/>
      <c r="D195" s="38"/>
      <c r="E195" s="31" t="s">
        <v>280</v>
      </c>
      <c r="F195" s="38"/>
      <c r="G195" s="38"/>
      <c r="H195" s="38"/>
      <c r="I195" s="38"/>
      <c r="J195" s="39"/>
    </row>
    <row r="196">
      <c r="A196" s="29" t="s">
        <v>79</v>
      </c>
      <c r="B196" s="37"/>
      <c r="C196" s="38"/>
      <c r="D196" s="38"/>
      <c r="E196" s="45" t="s">
        <v>281</v>
      </c>
      <c r="F196" s="38"/>
      <c r="G196" s="38"/>
      <c r="H196" s="38"/>
      <c r="I196" s="38"/>
      <c r="J196" s="39"/>
    </row>
    <row r="197" ht="75">
      <c r="A197" s="29" t="s">
        <v>36</v>
      </c>
      <c r="B197" s="37"/>
      <c r="C197" s="38"/>
      <c r="D197" s="38"/>
      <c r="E197" s="31" t="s">
        <v>275</v>
      </c>
      <c r="F197" s="38"/>
      <c r="G197" s="38"/>
      <c r="H197" s="38"/>
      <c r="I197" s="38"/>
      <c r="J197" s="39"/>
    </row>
    <row r="198">
      <c r="A198" s="29" t="s">
        <v>29</v>
      </c>
      <c r="B198" s="29">
        <v>47</v>
      </c>
      <c r="C198" s="30" t="s">
        <v>282</v>
      </c>
      <c r="D198" s="29" t="s">
        <v>31</v>
      </c>
      <c r="E198" s="31" t="s">
        <v>283</v>
      </c>
      <c r="F198" s="32" t="s">
        <v>135</v>
      </c>
      <c r="G198" s="33">
        <v>25.350000000000001</v>
      </c>
      <c r="H198" s="34">
        <v>0</v>
      </c>
      <c r="I198" s="35">
        <f>ROUND(G198*H198,P4)</f>
        <v>0</v>
      </c>
      <c r="J198" s="29"/>
      <c r="O198" s="36">
        <f>I198*0.21</f>
        <v>0</v>
      </c>
      <c r="P198">
        <v>3</v>
      </c>
    </row>
    <row r="199" ht="60">
      <c r="A199" s="29" t="s">
        <v>34</v>
      </c>
      <c r="B199" s="37"/>
      <c r="C199" s="38"/>
      <c r="D199" s="38"/>
      <c r="E199" s="31" t="s">
        <v>284</v>
      </c>
      <c r="F199" s="38"/>
      <c r="G199" s="38"/>
      <c r="H199" s="38"/>
      <c r="I199" s="38"/>
      <c r="J199" s="39"/>
    </row>
    <row r="200">
      <c r="A200" s="29" t="s">
        <v>79</v>
      </c>
      <c r="B200" s="37"/>
      <c r="C200" s="38"/>
      <c r="D200" s="38"/>
      <c r="E200" s="45" t="s">
        <v>285</v>
      </c>
      <c r="F200" s="38"/>
      <c r="G200" s="38"/>
      <c r="H200" s="38"/>
      <c r="I200" s="38"/>
      <c r="J200" s="39"/>
    </row>
    <row r="201" ht="90">
      <c r="A201" s="29" t="s">
        <v>36</v>
      </c>
      <c r="B201" s="37"/>
      <c r="C201" s="38"/>
      <c r="D201" s="38"/>
      <c r="E201" s="31" t="s">
        <v>286</v>
      </c>
      <c r="F201" s="38"/>
      <c r="G201" s="38"/>
      <c r="H201" s="38"/>
      <c r="I201" s="38"/>
      <c r="J201" s="39"/>
    </row>
    <row r="202">
      <c r="A202" s="29" t="s">
        <v>29</v>
      </c>
      <c r="B202" s="29">
        <v>48</v>
      </c>
      <c r="C202" s="30" t="s">
        <v>287</v>
      </c>
      <c r="D202" s="29" t="s">
        <v>31</v>
      </c>
      <c r="E202" s="31" t="s">
        <v>288</v>
      </c>
      <c r="F202" s="32" t="s">
        <v>135</v>
      </c>
      <c r="G202" s="33">
        <v>0.93600000000000005</v>
      </c>
      <c r="H202" s="34">
        <v>0</v>
      </c>
      <c r="I202" s="35">
        <f>ROUND(G202*H202,P4)</f>
        <v>0</v>
      </c>
      <c r="J202" s="29"/>
      <c r="O202" s="36">
        <f>I202*0.21</f>
        <v>0</v>
      </c>
      <c r="P202">
        <v>3</v>
      </c>
    </row>
    <row r="203" ht="45">
      <c r="A203" s="29" t="s">
        <v>34</v>
      </c>
      <c r="B203" s="37"/>
      <c r="C203" s="38"/>
      <c r="D203" s="38"/>
      <c r="E203" s="31" t="s">
        <v>289</v>
      </c>
      <c r="F203" s="38"/>
      <c r="G203" s="38"/>
      <c r="H203" s="38"/>
      <c r="I203" s="38"/>
      <c r="J203" s="39"/>
    </row>
    <row r="204">
      <c r="A204" s="29" t="s">
        <v>79</v>
      </c>
      <c r="B204" s="37"/>
      <c r="C204" s="38"/>
      <c r="D204" s="38"/>
      <c r="E204" s="45" t="s">
        <v>290</v>
      </c>
      <c r="F204" s="38"/>
      <c r="G204" s="38"/>
      <c r="H204" s="38"/>
      <c r="I204" s="38"/>
      <c r="J204" s="39"/>
    </row>
    <row r="205" ht="90">
      <c r="A205" s="29" t="s">
        <v>36</v>
      </c>
      <c r="B205" s="37"/>
      <c r="C205" s="38"/>
      <c r="D205" s="38"/>
      <c r="E205" s="31" t="s">
        <v>286</v>
      </c>
      <c r="F205" s="38"/>
      <c r="G205" s="38"/>
      <c r="H205" s="38"/>
      <c r="I205" s="38"/>
      <c r="J205" s="39"/>
    </row>
    <row r="206">
      <c r="A206" s="29" t="s">
        <v>29</v>
      </c>
      <c r="B206" s="29">
        <v>49</v>
      </c>
      <c r="C206" s="30" t="s">
        <v>291</v>
      </c>
      <c r="D206" s="29" t="s">
        <v>91</v>
      </c>
      <c r="E206" s="31" t="s">
        <v>292</v>
      </c>
      <c r="F206" s="32" t="s">
        <v>121</v>
      </c>
      <c r="G206" s="33">
        <v>241.03999999999999</v>
      </c>
      <c r="H206" s="34">
        <v>0</v>
      </c>
      <c r="I206" s="35">
        <f>ROUND(G206*H206,P4)</f>
        <v>0</v>
      </c>
      <c r="J206" s="29"/>
      <c r="O206" s="36">
        <f>I206*0.21</f>
        <v>0</v>
      </c>
      <c r="P206">
        <v>3</v>
      </c>
    </row>
    <row r="207">
      <c r="A207" s="29" t="s">
        <v>34</v>
      </c>
      <c r="B207" s="37"/>
      <c r="C207" s="38"/>
      <c r="D207" s="38"/>
      <c r="E207" s="31" t="s">
        <v>273</v>
      </c>
      <c r="F207" s="38"/>
      <c r="G207" s="38"/>
      <c r="H207" s="38"/>
      <c r="I207" s="38"/>
      <c r="J207" s="39"/>
    </row>
    <row r="208">
      <c r="A208" s="29" t="s">
        <v>79</v>
      </c>
      <c r="B208" s="37"/>
      <c r="C208" s="38"/>
      <c r="D208" s="38"/>
      <c r="E208" s="45" t="s">
        <v>293</v>
      </c>
      <c r="F208" s="38"/>
      <c r="G208" s="38"/>
      <c r="H208" s="38"/>
      <c r="I208" s="38"/>
      <c r="J208" s="39"/>
    </row>
    <row r="209" ht="90">
      <c r="A209" s="29" t="s">
        <v>36</v>
      </c>
      <c r="B209" s="37"/>
      <c r="C209" s="38"/>
      <c r="D209" s="38"/>
      <c r="E209" s="31" t="s">
        <v>294</v>
      </c>
      <c r="F209" s="38"/>
      <c r="G209" s="38"/>
      <c r="H209" s="38"/>
      <c r="I209" s="38"/>
      <c r="J209" s="39"/>
    </row>
    <row r="210">
      <c r="A210" s="29" t="s">
        <v>29</v>
      </c>
      <c r="B210" s="29">
        <v>50</v>
      </c>
      <c r="C210" s="30" t="s">
        <v>291</v>
      </c>
      <c r="D210" s="29" t="s">
        <v>97</v>
      </c>
      <c r="E210" s="31" t="s">
        <v>292</v>
      </c>
      <c r="F210" s="32" t="s">
        <v>121</v>
      </c>
      <c r="G210" s="33">
        <v>130</v>
      </c>
      <c r="H210" s="34">
        <v>0</v>
      </c>
      <c r="I210" s="35">
        <f>ROUND(G210*H210,P4)</f>
        <v>0</v>
      </c>
      <c r="J210" s="29"/>
      <c r="O210" s="36">
        <f>I210*0.21</f>
        <v>0</v>
      </c>
      <c r="P210">
        <v>3</v>
      </c>
    </row>
    <row r="211" ht="45">
      <c r="A211" s="29" t="s">
        <v>34</v>
      </c>
      <c r="B211" s="37"/>
      <c r="C211" s="38"/>
      <c r="D211" s="38"/>
      <c r="E211" s="31" t="s">
        <v>295</v>
      </c>
      <c r="F211" s="38"/>
      <c r="G211" s="38"/>
      <c r="H211" s="38"/>
      <c r="I211" s="38"/>
      <c r="J211" s="39"/>
    </row>
    <row r="212">
      <c r="A212" s="29" t="s">
        <v>79</v>
      </c>
      <c r="B212" s="37"/>
      <c r="C212" s="38"/>
      <c r="D212" s="38"/>
      <c r="E212" s="45" t="s">
        <v>279</v>
      </c>
      <c r="F212" s="38"/>
      <c r="G212" s="38"/>
      <c r="H212" s="38"/>
      <c r="I212" s="38"/>
      <c r="J212" s="39"/>
    </row>
    <row r="213" ht="90">
      <c r="A213" s="29" t="s">
        <v>36</v>
      </c>
      <c r="B213" s="37"/>
      <c r="C213" s="38"/>
      <c r="D213" s="38"/>
      <c r="E213" s="31" t="s">
        <v>294</v>
      </c>
      <c r="F213" s="38"/>
      <c r="G213" s="38"/>
      <c r="H213" s="38"/>
      <c r="I213" s="38"/>
      <c r="J213" s="39"/>
    </row>
    <row r="214">
      <c r="A214" s="29" t="s">
        <v>29</v>
      </c>
      <c r="B214" s="29">
        <v>51</v>
      </c>
      <c r="C214" s="30" t="s">
        <v>296</v>
      </c>
      <c r="D214" s="29" t="s">
        <v>31</v>
      </c>
      <c r="E214" s="31" t="s">
        <v>297</v>
      </c>
      <c r="F214" s="32" t="s">
        <v>121</v>
      </c>
      <c r="G214" s="33">
        <v>4.7999999999999998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 ht="30">
      <c r="A215" s="29" t="s">
        <v>34</v>
      </c>
      <c r="B215" s="37"/>
      <c r="C215" s="38"/>
      <c r="D215" s="38"/>
      <c r="E215" s="31" t="s">
        <v>298</v>
      </c>
      <c r="F215" s="38"/>
      <c r="G215" s="38"/>
      <c r="H215" s="38"/>
      <c r="I215" s="38"/>
      <c r="J215" s="39"/>
    </row>
    <row r="216">
      <c r="A216" s="29" t="s">
        <v>79</v>
      </c>
      <c r="B216" s="37"/>
      <c r="C216" s="38"/>
      <c r="D216" s="38"/>
      <c r="E216" s="45" t="s">
        <v>281</v>
      </c>
      <c r="F216" s="38"/>
      <c r="G216" s="38"/>
      <c r="H216" s="38"/>
      <c r="I216" s="38"/>
      <c r="J216" s="39"/>
    </row>
    <row r="217" ht="90">
      <c r="A217" s="29" t="s">
        <v>36</v>
      </c>
      <c r="B217" s="37"/>
      <c r="C217" s="38"/>
      <c r="D217" s="38"/>
      <c r="E217" s="31" t="s">
        <v>294</v>
      </c>
      <c r="F217" s="38"/>
      <c r="G217" s="38"/>
      <c r="H217" s="38"/>
      <c r="I217" s="38"/>
      <c r="J217" s="39"/>
    </row>
    <row r="218">
      <c r="A218" s="29" t="s">
        <v>29</v>
      </c>
      <c r="B218" s="29">
        <v>52</v>
      </c>
      <c r="C218" s="30" t="s">
        <v>299</v>
      </c>
      <c r="D218" s="29" t="s">
        <v>31</v>
      </c>
      <c r="E218" s="31" t="s">
        <v>300</v>
      </c>
      <c r="F218" s="32" t="s">
        <v>135</v>
      </c>
      <c r="G218" s="33">
        <v>6870</v>
      </c>
      <c r="H218" s="34">
        <v>0</v>
      </c>
      <c r="I218" s="35">
        <f>ROUND(G218*H218,P4)</f>
        <v>0</v>
      </c>
      <c r="J218" s="29"/>
      <c r="O218" s="36">
        <f>I218*0.21</f>
        <v>0</v>
      </c>
      <c r="P218">
        <v>3</v>
      </c>
    </row>
    <row r="219">
      <c r="A219" s="29" t="s">
        <v>34</v>
      </c>
      <c r="B219" s="37"/>
      <c r="C219" s="38"/>
      <c r="D219" s="38"/>
      <c r="E219" s="31" t="s">
        <v>301</v>
      </c>
      <c r="F219" s="38"/>
      <c r="G219" s="38"/>
      <c r="H219" s="38"/>
      <c r="I219" s="38"/>
      <c r="J219" s="39"/>
    </row>
    <row r="220">
      <c r="A220" s="29" t="s">
        <v>79</v>
      </c>
      <c r="B220" s="37"/>
      <c r="C220" s="38"/>
      <c r="D220" s="38"/>
      <c r="E220" s="45" t="s">
        <v>137</v>
      </c>
      <c r="F220" s="38"/>
      <c r="G220" s="38"/>
      <c r="H220" s="38"/>
      <c r="I220" s="38"/>
      <c r="J220" s="39"/>
    </row>
    <row r="221" ht="75">
      <c r="A221" s="29" t="s">
        <v>36</v>
      </c>
      <c r="B221" s="37"/>
      <c r="C221" s="38"/>
      <c r="D221" s="38"/>
      <c r="E221" s="31" t="s">
        <v>302</v>
      </c>
      <c r="F221" s="38"/>
      <c r="G221" s="38"/>
      <c r="H221" s="38"/>
      <c r="I221" s="38"/>
      <c r="J221" s="39"/>
    </row>
    <row r="222">
      <c r="A222" s="29" t="s">
        <v>29</v>
      </c>
      <c r="B222" s="29">
        <v>53</v>
      </c>
      <c r="C222" s="30" t="s">
        <v>303</v>
      </c>
      <c r="D222" s="29" t="s">
        <v>31</v>
      </c>
      <c r="E222" s="31" t="s">
        <v>304</v>
      </c>
      <c r="F222" s="32" t="s">
        <v>135</v>
      </c>
      <c r="G222" s="33">
        <v>274</v>
      </c>
      <c r="H222" s="34">
        <v>0</v>
      </c>
      <c r="I222" s="35">
        <f>ROUND(G222*H222,P4)</f>
        <v>0</v>
      </c>
      <c r="J222" s="29"/>
      <c r="O222" s="36">
        <f>I222*0.21</f>
        <v>0</v>
      </c>
      <c r="P222">
        <v>3</v>
      </c>
    </row>
    <row r="223">
      <c r="A223" s="29" t="s">
        <v>34</v>
      </c>
      <c r="B223" s="37"/>
      <c r="C223" s="38"/>
      <c r="D223" s="38"/>
      <c r="E223" s="31" t="s">
        <v>301</v>
      </c>
      <c r="F223" s="38"/>
      <c r="G223" s="38"/>
      <c r="H223" s="38"/>
      <c r="I223" s="38"/>
      <c r="J223" s="39"/>
    </row>
    <row r="224">
      <c r="A224" s="29" t="s">
        <v>79</v>
      </c>
      <c r="B224" s="37"/>
      <c r="C224" s="38"/>
      <c r="D224" s="38"/>
      <c r="E224" s="45" t="s">
        <v>163</v>
      </c>
      <c r="F224" s="38"/>
      <c r="G224" s="38"/>
      <c r="H224" s="38"/>
      <c r="I224" s="38"/>
      <c r="J224" s="39"/>
    </row>
    <row r="225" ht="75">
      <c r="A225" s="29" t="s">
        <v>36</v>
      </c>
      <c r="B225" s="37"/>
      <c r="C225" s="38"/>
      <c r="D225" s="38"/>
      <c r="E225" s="31" t="s">
        <v>302</v>
      </c>
      <c r="F225" s="38"/>
      <c r="G225" s="38"/>
      <c r="H225" s="38"/>
      <c r="I225" s="38"/>
      <c r="J225" s="39"/>
    </row>
    <row r="226">
      <c r="A226" s="29" t="s">
        <v>29</v>
      </c>
      <c r="B226" s="29">
        <v>54</v>
      </c>
      <c r="C226" s="30" t="s">
        <v>305</v>
      </c>
      <c r="D226" s="29" t="s">
        <v>31</v>
      </c>
      <c r="E226" s="31" t="s">
        <v>306</v>
      </c>
      <c r="F226" s="32" t="s">
        <v>140</v>
      </c>
      <c r="G226" s="33">
        <v>7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 ht="30">
      <c r="A227" s="29" t="s">
        <v>34</v>
      </c>
      <c r="B227" s="37"/>
      <c r="C227" s="38"/>
      <c r="D227" s="38"/>
      <c r="E227" s="31" t="s">
        <v>307</v>
      </c>
      <c r="F227" s="38"/>
      <c r="G227" s="38"/>
      <c r="H227" s="38"/>
      <c r="I227" s="38"/>
      <c r="J227" s="39"/>
    </row>
    <row r="228">
      <c r="A228" s="29" t="s">
        <v>79</v>
      </c>
      <c r="B228" s="37"/>
      <c r="C228" s="38"/>
      <c r="D228" s="38"/>
      <c r="E228" s="45" t="s">
        <v>235</v>
      </c>
      <c r="F228" s="38"/>
      <c r="G228" s="38"/>
      <c r="H228" s="38"/>
      <c r="I228" s="38"/>
      <c r="J228" s="39"/>
    </row>
    <row r="229" ht="165">
      <c r="A229" s="29" t="s">
        <v>36</v>
      </c>
      <c r="B229" s="40"/>
      <c r="C229" s="41"/>
      <c r="D229" s="41"/>
      <c r="E229" s="31" t="s">
        <v>308</v>
      </c>
      <c r="F229" s="41"/>
      <c r="G229" s="41"/>
      <c r="H229" s="41"/>
      <c r="I229" s="41"/>
      <c r="J229" s="42"/>
    </row>
  </sheetData>
  <sheetProtection sheet="1" objects="1" scenarios="1" spinCount="100000" saltValue="I5v8DYAp2J23IJnIKYTKRSMDTgydOnXEOqbDRX3bS1V4hcWjygprGVgY10zBOfxEzb9OdTqnZ7CSl+3Z1qwCfA==" hashValue="EgTaSVsVcpbckEiJbWZABq7eyQxuNDvaZ9zK7JdJlZuOQJ87Z6hjw9ABFktrhBi0OMaJtQv08rwo6k1EVoKNO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309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310</v>
      </c>
      <c r="D4" s="13"/>
      <c r="E4" s="14" t="s">
        <v>311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309</v>
      </c>
      <c r="D5" s="13"/>
      <c r="E5" s="14" t="s">
        <v>312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165</v>
      </c>
      <c r="D9" s="26"/>
      <c r="E9" s="23" t="s">
        <v>166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313</v>
      </c>
      <c r="D10" s="29" t="s">
        <v>314</v>
      </c>
      <c r="E10" s="31" t="s">
        <v>315</v>
      </c>
      <c r="F10" s="32" t="s">
        <v>135</v>
      </c>
      <c r="G10" s="33">
        <v>1717.5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 ht="90">
      <c r="A12" s="29" t="s">
        <v>79</v>
      </c>
      <c r="B12" s="37"/>
      <c r="C12" s="38"/>
      <c r="D12" s="38"/>
      <c r="E12" s="45" t="s">
        <v>316</v>
      </c>
      <c r="F12" s="38"/>
      <c r="G12" s="38"/>
      <c r="H12" s="38"/>
      <c r="I12" s="38"/>
      <c r="J12" s="39"/>
    </row>
    <row r="13" ht="120">
      <c r="A13" s="29" t="s">
        <v>36</v>
      </c>
      <c r="B13" s="37"/>
      <c r="C13" s="38"/>
      <c r="D13" s="38"/>
      <c r="E13" s="31" t="s">
        <v>191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317</v>
      </c>
      <c r="D14" s="29" t="s">
        <v>314</v>
      </c>
      <c r="E14" s="31" t="s">
        <v>318</v>
      </c>
      <c r="F14" s="32" t="s">
        <v>135</v>
      </c>
      <c r="G14" s="33">
        <v>1717.5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90">
      <c r="A16" s="29" t="s">
        <v>79</v>
      </c>
      <c r="B16" s="37"/>
      <c r="C16" s="38"/>
      <c r="D16" s="38"/>
      <c r="E16" s="45" t="s">
        <v>319</v>
      </c>
      <c r="F16" s="38"/>
      <c r="G16" s="38"/>
      <c r="H16" s="38"/>
      <c r="I16" s="38"/>
      <c r="J16" s="39"/>
    </row>
    <row r="17" ht="105">
      <c r="A17" s="29" t="s">
        <v>36</v>
      </c>
      <c r="B17" s="37"/>
      <c r="C17" s="38"/>
      <c r="D17" s="38"/>
      <c r="E17" s="31" t="s">
        <v>320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321</v>
      </c>
      <c r="D18" s="29" t="s">
        <v>314</v>
      </c>
      <c r="E18" s="31" t="s">
        <v>322</v>
      </c>
      <c r="F18" s="32" t="s">
        <v>121</v>
      </c>
      <c r="G18" s="33">
        <v>1073.4380000000001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3" t="s">
        <v>31</v>
      </c>
      <c r="F19" s="38"/>
      <c r="G19" s="38"/>
      <c r="H19" s="38"/>
      <c r="I19" s="38"/>
      <c r="J19" s="39"/>
    </row>
    <row r="20" ht="105">
      <c r="A20" s="29" t="s">
        <v>79</v>
      </c>
      <c r="B20" s="37"/>
      <c r="C20" s="38"/>
      <c r="D20" s="38"/>
      <c r="E20" s="45" t="s">
        <v>323</v>
      </c>
      <c r="F20" s="38"/>
      <c r="G20" s="38"/>
      <c r="H20" s="38"/>
      <c r="I20" s="38"/>
      <c r="J20" s="39"/>
    </row>
    <row r="21" ht="105">
      <c r="A21" s="29" t="s">
        <v>36</v>
      </c>
      <c r="B21" s="40"/>
      <c r="C21" s="41"/>
      <c r="D21" s="41"/>
      <c r="E21" s="31" t="s">
        <v>324</v>
      </c>
      <c r="F21" s="41"/>
      <c r="G21" s="41"/>
      <c r="H21" s="41"/>
      <c r="I21" s="41"/>
      <c r="J21" s="42"/>
    </row>
  </sheetData>
  <sheetProtection sheet="1" objects="1" scenarios="1" spinCount="100000" saltValue="y6hpB7aul8oVVip9x7LaP27fF2K6tKrhE3/AstCYLEWTkYP5A5w4w6tPhPxrDuJAcLVuESh1dQlsNe4XpTpuhQ==" hashValue="sf1Wi4aZJJkYh38mO5I+rxGj9LouIpz9py5dXxqxoKCnLJ4PVzjIb7Q+nK5ZBVPV41oKjeHQLcDCUugmQXB8w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325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310</v>
      </c>
      <c r="D4" s="13"/>
      <c r="E4" s="14" t="s">
        <v>311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325</v>
      </c>
      <c r="D5" s="13"/>
      <c r="E5" s="14" t="s">
        <v>326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165</v>
      </c>
      <c r="D9" s="26"/>
      <c r="E9" s="23" t="s">
        <v>166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313</v>
      </c>
      <c r="D10" s="29" t="s">
        <v>314</v>
      </c>
      <c r="E10" s="31" t="s">
        <v>315</v>
      </c>
      <c r="F10" s="32" t="s">
        <v>135</v>
      </c>
      <c r="G10" s="33">
        <v>687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 ht="90">
      <c r="A12" s="29" t="s">
        <v>79</v>
      </c>
      <c r="B12" s="37"/>
      <c r="C12" s="38"/>
      <c r="D12" s="38"/>
      <c r="E12" s="45" t="s">
        <v>327</v>
      </c>
      <c r="F12" s="38"/>
      <c r="G12" s="38"/>
      <c r="H12" s="38"/>
      <c r="I12" s="38"/>
      <c r="J12" s="39"/>
    </row>
    <row r="13" ht="120">
      <c r="A13" s="29" t="s">
        <v>36</v>
      </c>
      <c r="B13" s="37"/>
      <c r="C13" s="38"/>
      <c r="D13" s="38"/>
      <c r="E13" s="31" t="s">
        <v>191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328</v>
      </c>
      <c r="D14" s="29" t="s">
        <v>314</v>
      </c>
      <c r="E14" s="31" t="s">
        <v>329</v>
      </c>
      <c r="F14" s="32" t="s">
        <v>135</v>
      </c>
      <c r="G14" s="33">
        <v>687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90">
      <c r="A16" s="29" t="s">
        <v>79</v>
      </c>
      <c r="B16" s="37"/>
      <c r="C16" s="38"/>
      <c r="D16" s="38"/>
      <c r="E16" s="45" t="s">
        <v>330</v>
      </c>
      <c r="F16" s="38"/>
      <c r="G16" s="38"/>
      <c r="H16" s="38"/>
      <c r="I16" s="38"/>
      <c r="J16" s="39"/>
    </row>
    <row r="17" ht="120">
      <c r="A17" s="29" t="s">
        <v>36</v>
      </c>
      <c r="B17" s="37"/>
      <c r="C17" s="38"/>
      <c r="D17" s="38"/>
      <c r="E17" s="31" t="s">
        <v>331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332</v>
      </c>
      <c r="D18" s="29" t="s">
        <v>314</v>
      </c>
      <c r="E18" s="31" t="s">
        <v>333</v>
      </c>
      <c r="F18" s="32" t="s">
        <v>135</v>
      </c>
      <c r="G18" s="33">
        <v>687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334</v>
      </c>
      <c r="F19" s="38"/>
      <c r="G19" s="38"/>
      <c r="H19" s="38"/>
      <c r="I19" s="38"/>
      <c r="J19" s="39"/>
    </row>
    <row r="20" ht="90">
      <c r="A20" s="29" t="s">
        <v>79</v>
      </c>
      <c r="B20" s="37"/>
      <c r="C20" s="38"/>
      <c r="D20" s="38"/>
      <c r="E20" s="45" t="s">
        <v>330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335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321</v>
      </c>
      <c r="D22" s="29" t="s">
        <v>314</v>
      </c>
      <c r="E22" s="31" t="s">
        <v>322</v>
      </c>
      <c r="F22" s="32" t="s">
        <v>121</v>
      </c>
      <c r="G22" s="33">
        <v>137.40000000000001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 ht="120">
      <c r="A24" s="29" t="s">
        <v>79</v>
      </c>
      <c r="B24" s="37"/>
      <c r="C24" s="38"/>
      <c r="D24" s="38"/>
      <c r="E24" s="45" t="s">
        <v>336</v>
      </c>
      <c r="F24" s="38"/>
      <c r="G24" s="38"/>
      <c r="H24" s="38"/>
      <c r="I24" s="38"/>
      <c r="J24" s="39"/>
    </row>
    <row r="25" ht="105">
      <c r="A25" s="29" t="s">
        <v>36</v>
      </c>
      <c r="B25" s="40"/>
      <c r="C25" s="41"/>
      <c r="D25" s="41"/>
      <c r="E25" s="31" t="s">
        <v>324</v>
      </c>
      <c r="F25" s="41"/>
      <c r="G25" s="41"/>
      <c r="H25" s="41"/>
      <c r="I25" s="41"/>
      <c r="J25" s="42"/>
    </row>
  </sheetData>
  <sheetProtection sheet="1" objects="1" scenarios="1" spinCount="100000" saltValue="eQs8gKWUrmPkaBhn7ZnlC2omFyXCRCW1/zhEbGFQhS371yF+aDZaODBcWQODGTbGNf32Dxsv4OUicL9UbKAyqA==" hashValue="a1bZpJYUWXssdBn1RtfxsYyCmycoNC8o6JPtzhJhs+IFiRikZMXrOCuPsRs+XxuJkgRamQmsaL+bBWlgOf18y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337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310</v>
      </c>
      <c r="D4" s="13"/>
      <c r="E4" s="14" t="s">
        <v>311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337</v>
      </c>
      <c r="D5" s="13"/>
      <c r="E5" s="14" t="s">
        <v>338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106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339</v>
      </c>
      <c r="D10" s="29" t="s">
        <v>314</v>
      </c>
      <c r="E10" s="31" t="s">
        <v>340</v>
      </c>
      <c r="F10" s="32" t="s">
        <v>110</v>
      </c>
      <c r="G10" s="33">
        <v>120.22499999999999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341</v>
      </c>
      <c r="F11" s="38"/>
      <c r="G11" s="38"/>
      <c r="H11" s="38"/>
      <c r="I11" s="38"/>
      <c r="J11" s="39"/>
    </row>
    <row r="12" ht="90">
      <c r="A12" s="29" t="s">
        <v>79</v>
      </c>
      <c r="B12" s="37"/>
      <c r="C12" s="38"/>
      <c r="D12" s="38"/>
      <c r="E12" s="45" t="s">
        <v>342</v>
      </c>
      <c r="F12" s="38"/>
      <c r="G12" s="38"/>
      <c r="H12" s="38"/>
      <c r="I12" s="38"/>
      <c r="J12" s="39"/>
    </row>
    <row r="13" ht="120">
      <c r="A13" s="29" t="s">
        <v>36</v>
      </c>
      <c r="B13" s="37"/>
      <c r="C13" s="38"/>
      <c r="D13" s="38"/>
      <c r="E13" s="31" t="s">
        <v>113</v>
      </c>
      <c r="F13" s="38"/>
      <c r="G13" s="38"/>
      <c r="H13" s="38"/>
      <c r="I13" s="38"/>
      <c r="J13" s="39"/>
    </row>
    <row r="14">
      <c r="A14" s="23" t="s">
        <v>26</v>
      </c>
      <c r="B14" s="24"/>
      <c r="C14" s="25" t="s">
        <v>165</v>
      </c>
      <c r="D14" s="26"/>
      <c r="E14" s="23" t="s">
        <v>166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29</v>
      </c>
      <c r="B15" s="29">
        <v>2</v>
      </c>
      <c r="C15" s="30" t="s">
        <v>188</v>
      </c>
      <c r="D15" s="29" t="s">
        <v>314</v>
      </c>
      <c r="E15" s="31" t="s">
        <v>189</v>
      </c>
      <c r="F15" s="32" t="s">
        <v>135</v>
      </c>
      <c r="G15" s="33">
        <v>2404.5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31" t="s">
        <v>343</v>
      </c>
      <c r="F16" s="38"/>
      <c r="G16" s="38"/>
      <c r="H16" s="38"/>
      <c r="I16" s="38"/>
      <c r="J16" s="39"/>
    </row>
    <row r="17" ht="90">
      <c r="A17" s="29" t="s">
        <v>79</v>
      </c>
      <c r="B17" s="37"/>
      <c r="C17" s="38"/>
      <c r="D17" s="38"/>
      <c r="E17" s="45" t="s">
        <v>344</v>
      </c>
      <c r="F17" s="38"/>
      <c r="G17" s="38"/>
      <c r="H17" s="38"/>
      <c r="I17" s="38"/>
      <c r="J17" s="39"/>
    </row>
    <row r="18" ht="120">
      <c r="A18" s="29" t="s">
        <v>36</v>
      </c>
      <c r="B18" s="37"/>
      <c r="C18" s="38"/>
      <c r="D18" s="38"/>
      <c r="E18" s="31" t="s">
        <v>191</v>
      </c>
      <c r="F18" s="38"/>
      <c r="G18" s="38"/>
      <c r="H18" s="38"/>
      <c r="I18" s="38"/>
      <c r="J18" s="39"/>
    </row>
    <row r="19">
      <c r="A19" s="29" t="s">
        <v>29</v>
      </c>
      <c r="B19" s="29">
        <v>3</v>
      </c>
      <c r="C19" s="30" t="s">
        <v>313</v>
      </c>
      <c r="D19" s="29" t="s">
        <v>314</v>
      </c>
      <c r="E19" s="31" t="s">
        <v>315</v>
      </c>
      <c r="F19" s="32" t="s">
        <v>135</v>
      </c>
      <c r="G19" s="33">
        <v>2404.5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30">
      <c r="A20" s="29" t="s">
        <v>34</v>
      </c>
      <c r="B20" s="37"/>
      <c r="C20" s="38"/>
      <c r="D20" s="38"/>
      <c r="E20" s="31" t="s">
        <v>345</v>
      </c>
      <c r="F20" s="38"/>
      <c r="G20" s="38"/>
      <c r="H20" s="38"/>
      <c r="I20" s="38"/>
      <c r="J20" s="39"/>
    </row>
    <row r="21" ht="120">
      <c r="A21" s="29" t="s">
        <v>79</v>
      </c>
      <c r="B21" s="37"/>
      <c r="C21" s="38"/>
      <c r="D21" s="38"/>
      <c r="E21" s="45" t="s">
        <v>346</v>
      </c>
      <c r="F21" s="38"/>
      <c r="G21" s="38"/>
      <c r="H21" s="38"/>
      <c r="I21" s="38"/>
      <c r="J21" s="39"/>
    </row>
    <row r="22" ht="120">
      <c r="A22" s="29" t="s">
        <v>36</v>
      </c>
      <c r="B22" s="37"/>
      <c r="C22" s="38"/>
      <c r="D22" s="38"/>
      <c r="E22" s="31" t="s">
        <v>191</v>
      </c>
      <c r="F22" s="38"/>
      <c r="G22" s="38"/>
      <c r="H22" s="38"/>
      <c r="I22" s="38"/>
      <c r="J22" s="39"/>
    </row>
    <row r="23">
      <c r="A23" s="29" t="s">
        <v>29</v>
      </c>
      <c r="B23" s="29">
        <v>4</v>
      </c>
      <c r="C23" s="30" t="s">
        <v>317</v>
      </c>
      <c r="D23" s="29" t="s">
        <v>314</v>
      </c>
      <c r="E23" s="31" t="s">
        <v>318</v>
      </c>
      <c r="F23" s="32" t="s">
        <v>135</v>
      </c>
      <c r="G23" s="33">
        <v>2404.5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120">
      <c r="A25" s="29" t="s">
        <v>79</v>
      </c>
      <c r="B25" s="37"/>
      <c r="C25" s="38"/>
      <c r="D25" s="38"/>
      <c r="E25" s="45" t="s">
        <v>346</v>
      </c>
      <c r="F25" s="38"/>
      <c r="G25" s="38"/>
      <c r="H25" s="38"/>
      <c r="I25" s="38"/>
      <c r="J25" s="39"/>
    </row>
    <row r="26" ht="105">
      <c r="A26" s="29" t="s">
        <v>36</v>
      </c>
      <c r="B26" s="37"/>
      <c r="C26" s="38"/>
      <c r="D26" s="38"/>
      <c r="E26" s="31" t="s">
        <v>320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347</v>
      </c>
      <c r="D27" s="29" t="s">
        <v>314</v>
      </c>
      <c r="E27" s="31" t="s">
        <v>348</v>
      </c>
      <c r="F27" s="32" t="s">
        <v>135</v>
      </c>
      <c r="G27" s="33">
        <v>2404.5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30">
      <c r="A28" s="29" t="s">
        <v>34</v>
      </c>
      <c r="B28" s="37"/>
      <c r="C28" s="38"/>
      <c r="D28" s="38"/>
      <c r="E28" s="31" t="s">
        <v>349</v>
      </c>
      <c r="F28" s="38"/>
      <c r="G28" s="38"/>
      <c r="H28" s="38"/>
      <c r="I28" s="38"/>
      <c r="J28" s="39"/>
    </row>
    <row r="29" ht="90">
      <c r="A29" s="29" t="s">
        <v>79</v>
      </c>
      <c r="B29" s="37"/>
      <c r="C29" s="38"/>
      <c r="D29" s="38"/>
      <c r="E29" s="45" t="s">
        <v>344</v>
      </c>
      <c r="F29" s="38"/>
      <c r="G29" s="38"/>
      <c r="H29" s="38"/>
      <c r="I29" s="38"/>
      <c r="J29" s="39"/>
    </row>
    <row r="30" ht="195">
      <c r="A30" s="29" t="s">
        <v>36</v>
      </c>
      <c r="B30" s="40"/>
      <c r="C30" s="41"/>
      <c r="D30" s="41"/>
      <c r="E30" s="31" t="s">
        <v>198</v>
      </c>
      <c r="F30" s="41"/>
      <c r="G30" s="41"/>
      <c r="H30" s="41"/>
      <c r="I30" s="41"/>
      <c r="J30" s="42"/>
    </row>
  </sheetData>
  <sheetProtection sheet="1" objects="1" scenarios="1" spinCount="100000" saltValue="U78LPSfI6YH2UPiG/HWg9qw9W1g26ICWINIcuj5KS/7uoKB5+NcOKsDTMHOyK98EjqiEvDUtofsrrHLWtAGMog==" hashValue="DNFJyifU2sgOl3fOJtbAXhVjX/4YkOC+y01Z7K6bNAGaegxfDpa5jXrfpElHKpCiFyAV/baUEjC4Ztisij1iL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350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350</v>
      </c>
      <c r="D4" s="13"/>
      <c r="E4" s="14" t="s">
        <v>351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352</v>
      </c>
      <c r="D9" s="29" t="s">
        <v>31</v>
      </c>
      <c r="E9" s="31" t="s">
        <v>353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15">
      <c r="A10" s="29" t="s">
        <v>34</v>
      </c>
      <c r="B10" s="37"/>
      <c r="C10" s="38"/>
      <c r="D10" s="38"/>
      <c r="E10" s="31" t="s">
        <v>354</v>
      </c>
      <c r="F10" s="38"/>
      <c r="G10" s="38"/>
      <c r="H10" s="38"/>
      <c r="I10" s="38"/>
      <c r="J10" s="39"/>
    </row>
    <row r="11">
      <c r="A11" s="29" t="s">
        <v>79</v>
      </c>
      <c r="B11" s="37"/>
      <c r="C11" s="38"/>
      <c r="D11" s="38"/>
      <c r="E11" s="45" t="s">
        <v>355</v>
      </c>
      <c r="F11" s="38"/>
      <c r="G11" s="38"/>
      <c r="H11" s="38"/>
      <c r="I11" s="38"/>
      <c r="J11" s="39"/>
    </row>
    <row r="12" ht="75">
      <c r="A12" s="29" t="s">
        <v>36</v>
      </c>
      <c r="B12" s="40"/>
      <c r="C12" s="41"/>
      <c r="D12" s="41"/>
      <c r="E12" s="31" t="s">
        <v>356</v>
      </c>
      <c r="F12" s="41"/>
      <c r="G12" s="41"/>
      <c r="H12" s="41"/>
      <c r="I12" s="41"/>
      <c r="J12" s="42"/>
    </row>
  </sheetData>
  <sheetProtection sheet="1" objects="1" scenarios="1" spinCount="100000" saltValue="4vX+79P75vvExqAUcr7AwiMoqmcoJj3EgK2D9K4vG7bOMIFZVlqOrn0pAmoFn407L3Zk90EuHhTpAQiQ530NnQ==" hashValue="NXIldyqgzTg6KGc3JnkbTJvYh3nCVqTSvIIOmzEWkDYaMdNOnrWKcnBd8606/ll5nGp6JHbmXy8v4BBp+mXnj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2025-06-12T05:18:58Z</dcterms:created>
  <dcterms:modified xsi:type="dcterms:W3CDTF">2025-06-12T05:18:59Z</dcterms:modified>
</cp:coreProperties>
</file>